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01 秋田県市町村課公営企業班\(R4.1.6)経営比較分析表\提出\"/>
    </mc:Choice>
  </mc:AlternateContent>
  <xr:revisionPtr revIDLastSave="0" documentId="13_ncr:1_{6A4CE295-6C0F-4B61-9BD5-008C29A92423}" xr6:coauthVersionLast="43" xr6:coauthVersionMax="43" xr10:uidLastSave="{00000000-0000-0000-0000-000000000000}"/>
  <workbookProtection workbookAlgorithmName="SHA-512" workbookHashValue="Rkioq3iJnEDz4caj3vtEa/YPrKFhEf9mbBP0o9puC5UX0d5+Edjj7u432FEaD3G9WX4dLLO/ynCr0tBxmnc6VA==" workbookSaltValue="k6JbrsTNh+HRjepWhuwwk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D10" i="4"/>
  <c r="W10" i="4"/>
  <c r="B10" i="4"/>
  <c r="BB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<sst xmlns="http://schemas.openxmlformats.org/spreadsheetml/2006/main" count="319" uniqueCount="118">
  <si>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</si>
  <si>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</si>
  <si>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</si>
  <si>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</si>
  <si>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</si>
  <si>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</si>
  <si>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</si>
  <si>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</si>
  <si>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</si>
  <si>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</si>
  <si>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</si>
  <si>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</si>
  <si>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</si>
  <si>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</si>
  <si>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</si>
  <si>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</si>
  <si>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</si>
  <si>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</si>
  <si>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</si>
  <si>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</si>
  <si>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</si>
  <si>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</si>
  <si>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</si>
  <si>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</si>
  <si>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</si>
  <si>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</si>
  <si>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</si>
  <si>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</si>
  <si>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</si>
  <si>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</si>
  <si>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</si>
  <si>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</si>
  <si>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</si>
  <si>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</si>
  <si>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</si>
  <si>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</si>
  <si>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</si>
  <si>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</si>
  <si>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</si>
  <si>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</si>
  <si>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</si>
  <si>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</si>
  <si>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</si>
  <si>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</si>
  <si>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</si>
  <si>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</si>
  <si>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</si>
  <si>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</si>
  <si>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</si>
  <si>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</si>
  <si>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</si>
  <si>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</si>
  <si>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</si>
  <si>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</si>
  <si>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</si>
  <si>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</si>
  <si>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</si>
  <si>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</si>
  <si>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</si>
  <si>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</si>
  <si>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</si>
  <si>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</si>
  <si>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</si>
  <si>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</si>
  <si>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</si>
  <si>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</si>
  <si>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</si>
  <si>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</si>
  <si>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</si>
  <si>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</si>
  <si>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</si>
  <si>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</si>
  <si>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</si>
  <si>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</si>
  <si>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</si>
  <si>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</si>
  <si>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</si>
  <si>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</si>
  <si>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</si>
  <si>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</si>
  <si>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</si>
  <si>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</si>
  <si>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</si>
  <si>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</si>
  <si>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</si>
  <si>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</si>
  <si>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</si>
  <si>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</si>
  <si>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</si>
  <si>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</si>
  <si>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</si>
  <si>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</si>
  <si>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</si>
  <si>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</si>
  <si>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</si>
  <si>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</si>
  <si>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</si>
  <si>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</si>
  <si>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</si>
  <si>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</si>
  <si>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</si>
  <si>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</si>
  <si>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</si>
  <si>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</si>
  <si>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</si>
  <si>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</si>
  <si>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</si>
  <si>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</si>
  <si>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</si>
  <si>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</si>
  <si>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</si>
  <si>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</si>
  <si>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</si>
  <si>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</si>
  <si>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</si>
  <si>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平成９年に旧八竜町で供用開始した管渠が最も古く、約２５年が経過している。下水道管渠の標準耐用年数は５０年であり、現状ではただちに管渠の更新が必要となるような大きな不具合は発生していない。
　今後は令和３年度に機能診断調査が完了し、令和４年度に最適整備構想を策定する予定のため、単純更新、処理区域の統廃合、特定環境保全公共下水道事業(流域接続)への統合など多角的な視点で施設の在り方を検討し、長寿命化だけでなく最も効率的な運営ができる将来の施設の在り方を探っていく。</t>
    <rPh sb="1" eb="3">
      <t>ヘイセイ</t>
    </rPh>
    <rPh sb="4" eb="5">
      <t>ネン</t>
    </rPh>
    <rPh sb="6" eb="7">
      <t>キュウ</t>
    </rPh>
    <rPh sb="7" eb="9">
      <t>ハチリュウ</t>
    </rPh>
    <rPh sb="9" eb="10">
      <t>マチ</t>
    </rPh>
    <rPh sb="11" eb="13">
      <t>キョウヨウ</t>
    </rPh>
    <rPh sb="13" eb="15">
      <t>カイシ</t>
    </rPh>
    <rPh sb="17" eb="19">
      <t>カンキョ</t>
    </rPh>
    <rPh sb="20" eb="21">
      <t>モット</t>
    </rPh>
    <rPh sb="22" eb="23">
      <t>フル</t>
    </rPh>
    <rPh sb="25" eb="26">
      <t>ヤク</t>
    </rPh>
    <rPh sb="28" eb="29">
      <t>ネン</t>
    </rPh>
    <rPh sb="30" eb="32">
      <t>ケイカ</t>
    </rPh>
    <rPh sb="37" eb="40">
      <t>ゲスイドウ</t>
    </rPh>
    <rPh sb="40" eb="42">
      <t>カンキョ</t>
    </rPh>
    <rPh sb="43" eb="45">
      <t>ヒョウジュン</t>
    </rPh>
    <rPh sb="45" eb="47">
      <t>タイヨウ</t>
    </rPh>
    <rPh sb="47" eb="49">
      <t>ネンスウ</t>
    </rPh>
    <rPh sb="52" eb="53">
      <t>ネン</t>
    </rPh>
    <rPh sb="57" eb="59">
      <t>ゲンジョウ</t>
    </rPh>
    <rPh sb="65" eb="67">
      <t>カンキョ</t>
    </rPh>
    <rPh sb="68" eb="70">
      <t>コウシン</t>
    </rPh>
    <rPh sb="71" eb="73">
      <t>ヒツヨウ</t>
    </rPh>
    <rPh sb="79" eb="80">
      <t>オオ</t>
    </rPh>
    <rPh sb="82" eb="85">
      <t>フグアイ</t>
    </rPh>
    <rPh sb="86" eb="88">
      <t>ハッセイ</t>
    </rPh>
    <rPh sb="96" eb="98">
      <t>コンゴ</t>
    </rPh>
    <rPh sb="99" eb="101">
      <t>レイワ</t>
    </rPh>
    <rPh sb="102" eb="103">
      <t>ネン</t>
    </rPh>
    <rPh sb="103" eb="104">
      <t>ド</t>
    </rPh>
    <rPh sb="105" eb="107">
      <t>キノウ</t>
    </rPh>
    <rPh sb="107" eb="109">
      <t>シンダン</t>
    </rPh>
    <rPh sb="109" eb="111">
      <t>チョウサ</t>
    </rPh>
    <rPh sb="112" eb="114">
      <t>カンリョウ</t>
    </rPh>
    <rPh sb="116" eb="118">
      <t>レイワ</t>
    </rPh>
    <rPh sb="119" eb="121">
      <t>ネンド</t>
    </rPh>
    <rPh sb="122" eb="124">
      <t>サイテキ</t>
    </rPh>
    <rPh sb="124" eb="126">
      <t>セイビ</t>
    </rPh>
    <rPh sb="126" eb="128">
      <t>コウソウ</t>
    </rPh>
    <rPh sb="129" eb="131">
      <t>サクテイ</t>
    </rPh>
    <rPh sb="133" eb="135">
      <t>ヨテイ</t>
    </rPh>
    <rPh sb="139" eb="141">
      <t>タンジュン</t>
    </rPh>
    <rPh sb="141" eb="143">
      <t>コウシン</t>
    </rPh>
    <rPh sb="144" eb="146">
      <t>ショリ</t>
    </rPh>
    <rPh sb="146" eb="148">
      <t>クイキ</t>
    </rPh>
    <rPh sb="149" eb="152">
      <t>トウハイゴウ</t>
    </rPh>
    <rPh sb="153" eb="155">
      <t>トクテイ</t>
    </rPh>
    <rPh sb="155" eb="157">
      <t>カンキョウ</t>
    </rPh>
    <rPh sb="157" eb="159">
      <t>ホゼン</t>
    </rPh>
    <rPh sb="159" eb="161">
      <t>コウキョウ</t>
    </rPh>
    <rPh sb="161" eb="164">
      <t>ゲスイドウ</t>
    </rPh>
    <rPh sb="164" eb="166">
      <t>ジギョウ</t>
    </rPh>
    <rPh sb="167" eb="169">
      <t>リュウイキ</t>
    </rPh>
    <rPh sb="169" eb="171">
      <t>セツゾク</t>
    </rPh>
    <rPh sb="174" eb="176">
      <t>トウゴウ</t>
    </rPh>
    <rPh sb="178" eb="181">
      <t>タカクテキ</t>
    </rPh>
    <rPh sb="182" eb="184">
      <t>シテン</t>
    </rPh>
    <rPh sb="185" eb="187">
      <t>シセツ</t>
    </rPh>
    <rPh sb="188" eb="189">
      <t>ア</t>
    </rPh>
    <rPh sb="190" eb="191">
      <t>カタ</t>
    </rPh>
    <rPh sb="192" eb="194">
      <t>ケントウ</t>
    </rPh>
    <rPh sb="196" eb="200">
      <t>チョウジュミョウカ</t>
    </rPh>
    <rPh sb="205" eb="206">
      <t>モット</t>
    </rPh>
    <rPh sb="207" eb="210">
      <t>コウリツテキ</t>
    </rPh>
    <rPh sb="211" eb="213">
      <t>ウンエイ</t>
    </rPh>
    <rPh sb="217" eb="219">
      <t>ショウライ</t>
    </rPh>
    <rPh sb="220" eb="222">
      <t>シセツ</t>
    </rPh>
    <rPh sb="223" eb="224">
      <t>ア</t>
    </rPh>
    <rPh sb="225" eb="226">
      <t>カタ</t>
    </rPh>
    <rPh sb="227" eb="228">
      <t>サグ</t>
    </rPh>
    <phoneticPr fontId="4"/>
  </si>
  <si>
    <t>　独立採算を求められる公営企業としては赤字補填的な基準外繰入金の解消を目指すべきであり、その手段としてまずは受益者負担の観点から使用料の改定が考えられる。しかし、汚水処理原価と使用料単価の差が余りにも大きく、また同種のサービスである特定環境保全公共下水道事業の使用料設定と差をつけることは住民感情を考慮すると不公平感が生じてしまうため、独立採算に必要なラインまでの増額改定を行うことは現実的には難しい。
　収入面では低い水準にある水洗化率を少しでも向上させるような取組を強化しつつ、支出面においては最適整備構想等を基にして、将来的な維持管理費や建設改良費が少しでも削減できるような施設の在り方を定め、能力が過大な施設についてはダウンサイジングも念頭に置きながら、今後の事業運営を進める必要がある。</t>
    <rPh sb="1" eb="3">
      <t>ドクリツ</t>
    </rPh>
    <rPh sb="3" eb="5">
      <t>サイサン</t>
    </rPh>
    <rPh sb="6" eb="7">
      <t>モト</t>
    </rPh>
    <rPh sb="11" eb="13">
      <t>コウエイ</t>
    </rPh>
    <rPh sb="13" eb="15">
      <t>キギョウ</t>
    </rPh>
    <rPh sb="19" eb="21">
      <t>アカジ</t>
    </rPh>
    <rPh sb="21" eb="23">
      <t>ホテン</t>
    </rPh>
    <rPh sb="23" eb="24">
      <t>テキ</t>
    </rPh>
    <rPh sb="25" eb="27">
      <t>キジュン</t>
    </rPh>
    <rPh sb="27" eb="28">
      <t>ガイ</t>
    </rPh>
    <rPh sb="28" eb="30">
      <t>クリイレ</t>
    </rPh>
    <rPh sb="30" eb="31">
      <t>キン</t>
    </rPh>
    <rPh sb="32" eb="34">
      <t>カイショウ</t>
    </rPh>
    <rPh sb="35" eb="37">
      <t>メザ</t>
    </rPh>
    <rPh sb="46" eb="48">
      <t>シュダン</t>
    </rPh>
    <rPh sb="54" eb="57">
      <t>ジュエキシャ</t>
    </rPh>
    <rPh sb="57" eb="59">
      <t>フタン</t>
    </rPh>
    <rPh sb="60" eb="62">
      <t>カンテン</t>
    </rPh>
    <rPh sb="64" eb="67">
      <t>シヨウリョウ</t>
    </rPh>
    <rPh sb="68" eb="70">
      <t>カイテイ</t>
    </rPh>
    <rPh sb="71" eb="72">
      <t>カンガ</t>
    </rPh>
    <rPh sb="106" eb="108">
      <t>ドウシュ</t>
    </rPh>
    <rPh sb="116" eb="118">
      <t>トクテイ</t>
    </rPh>
    <rPh sb="118" eb="120">
      <t>カンキョウ</t>
    </rPh>
    <rPh sb="120" eb="122">
      <t>ホゼン</t>
    </rPh>
    <rPh sb="122" eb="124">
      <t>コウキョウ</t>
    </rPh>
    <rPh sb="124" eb="127">
      <t>ゲスイドウ</t>
    </rPh>
    <rPh sb="127" eb="129">
      <t>ジギョウ</t>
    </rPh>
    <rPh sb="130" eb="133">
      <t>シヨウリョウ</t>
    </rPh>
    <rPh sb="133" eb="135">
      <t>セッテイ</t>
    </rPh>
    <rPh sb="136" eb="137">
      <t>サ</t>
    </rPh>
    <rPh sb="144" eb="146">
      <t>ジュウミン</t>
    </rPh>
    <rPh sb="146" eb="148">
      <t>カンジョウ</t>
    </rPh>
    <rPh sb="149" eb="151">
      <t>コウリョ</t>
    </rPh>
    <rPh sb="154" eb="158">
      <t>フコウヘイカン</t>
    </rPh>
    <rPh sb="159" eb="160">
      <t>ショウ</t>
    </rPh>
    <rPh sb="168" eb="170">
      <t>ドクリツ</t>
    </rPh>
    <rPh sb="170" eb="172">
      <t>サイサン</t>
    </rPh>
    <rPh sb="173" eb="175">
      <t>ヒツヨウ</t>
    </rPh>
    <rPh sb="182" eb="184">
      <t>ゾウガク</t>
    </rPh>
    <rPh sb="184" eb="186">
      <t>カイテイ</t>
    </rPh>
    <rPh sb="187" eb="188">
      <t>オコナ</t>
    </rPh>
    <rPh sb="192" eb="195">
      <t>ゲンジツテキ</t>
    </rPh>
    <rPh sb="197" eb="198">
      <t>ムズカ</t>
    </rPh>
    <rPh sb="204" eb="207">
      <t>シュウニュウメン</t>
    </rPh>
    <rPh sb="209" eb="210">
      <t>ヒク</t>
    </rPh>
    <rPh sb="211" eb="213">
      <t>スイジュン</t>
    </rPh>
    <rPh sb="216" eb="219">
      <t>スイセンカ</t>
    </rPh>
    <rPh sb="219" eb="220">
      <t>リツ</t>
    </rPh>
    <rPh sb="221" eb="222">
      <t>スコ</t>
    </rPh>
    <rPh sb="225" eb="227">
      <t>コウジョウ</t>
    </rPh>
    <rPh sb="233" eb="235">
      <t>トリクミ</t>
    </rPh>
    <rPh sb="236" eb="238">
      <t>キョウカ</t>
    </rPh>
    <rPh sb="242" eb="244">
      <t>シシュツ</t>
    </rPh>
    <rPh sb="244" eb="245">
      <t>メン</t>
    </rPh>
    <rPh sb="250" eb="252">
      <t>サイテキ</t>
    </rPh>
    <rPh sb="252" eb="254">
      <t>セイビ</t>
    </rPh>
    <rPh sb="254" eb="256">
      <t>コウソウ</t>
    </rPh>
    <rPh sb="256" eb="257">
      <t>トウ</t>
    </rPh>
    <rPh sb="258" eb="259">
      <t>モト</t>
    </rPh>
    <rPh sb="263" eb="266">
      <t>ショウライテキ</t>
    </rPh>
    <rPh sb="267" eb="269">
      <t>イジ</t>
    </rPh>
    <rPh sb="269" eb="272">
      <t>カンリヒ</t>
    </rPh>
    <rPh sb="273" eb="275">
      <t>ケンセツ</t>
    </rPh>
    <rPh sb="275" eb="277">
      <t>カイリョウ</t>
    </rPh>
    <rPh sb="277" eb="278">
      <t>ヒ</t>
    </rPh>
    <rPh sb="279" eb="280">
      <t>スコ</t>
    </rPh>
    <rPh sb="283" eb="285">
      <t>サクゲン</t>
    </rPh>
    <rPh sb="291" eb="293">
      <t>シセツ</t>
    </rPh>
    <rPh sb="294" eb="295">
      <t>ア</t>
    </rPh>
    <rPh sb="296" eb="297">
      <t>カタ</t>
    </rPh>
    <rPh sb="298" eb="299">
      <t>サダ</t>
    </rPh>
    <rPh sb="301" eb="303">
      <t>ノウリョク</t>
    </rPh>
    <rPh sb="304" eb="306">
      <t>カダイ</t>
    </rPh>
    <rPh sb="307" eb="309">
      <t>シセツ</t>
    </rPh>
    <rPh sb="323" eb="325">
      <t>ネントウ</t>
    </rPh>
    <rPh sb="326" eb="327">
      <t>オ</t>
    </rPh>
    <rPh sb="332" eb="334">
      <t>コンゴ</t>
    </rPh>
    <rPh sb="335" eb="337">
      <t>ジギョウ</t>
    </rPh>
    <rPh sb="337" eb="339">
      <t>ウンエイ</t>
    </rPh>
    <rPh sb="340" eb="341">
      <t>スス</t>
    </rPh>
    <rPh sb="343" eb="345">
      <t>ヒツヨウ</t>
    </rPh>
    <phoneticPr fontId="4"/>
  </si>
  <si>
    <t>　経常収支比率及び累積欠損金比率の数字については、法適用初年度だったということで、主に収益的収支と資本的収支の科目の解釈・割り振りの部分について予算措置の工夫の余地があるため、次年度以降の決算で改善していく見込みがある。
　平成２３年から新たに下岩川処理場が供用開始となり、また、既存の処理場についても八郎湖の水質保全のため、耐用年数を待たずに機能強化による施設の更新を行っている。このため、建設改良費に係る企業債元金償還の負担が大きく、経営を圧迫している。
　汚水処理原価４２６円/㎥に対して現在の使用料の単価は１４０円/㎥となっており、大きく乖離した状態となっている。
　水洗化率が低い水準で推移しており、十分な使用料収入を確保できていない状態にあるが、仮に水洗化率が１００％になったとしても単純計算で経費回収率や施設利用率はどちらも７０％に届かないような数値を示しているため、人口減少等の要因により既存の施設の能力が過大なものとなっているのが明らかである。
　これらの問題点に対して一般会計からの基準外繰入金に依存して経営を継続しているのが現状である。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</si>
</sst>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AB-4AF1-83B8-8FE12A0C4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89AB-4AF1-83B8-8FE12A0C4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35.06</c:v>
                </c:pt>
              </c:numCache>
            </c:numRef>
          </c:val>
          <c:extLst>
            <c:ext xmlns:c16="http://schemas.microsoft.com/office/drawing/2014/chart" uri="{C3380CC4-5D6E-409C-BE32-E72D297353CC}">
              <c16:uniqueId val="{00000000-7DE7-4622-88A2-8A98E02A1D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DE7-4622-88A2-8A98E02A1D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58.91</c:v>
                </c:pt>
              </c:numCache>
            </c:numRef>
          </c:val>
          <c:extLst>
            <c:ext xmlns:c16="http://schemas.microsoft.com/office/drawing/2014/chart" uri="{C3380CC4-5D6E-409C-BE32-E72D297353CC}">
              <c16:uniqueId val="{00000000-47AF-4C3A-A218-FB1D2074FD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47AF-4C3A-A218-FB1D2074FD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68.52</c:v>
                </c:pt>
              </c:numCache>
            </c:numRef>
          </c:val>
          <c:extLst>
            <c:ext xmlns:c16="http://schemas.microsoft.com/office/drawing/2014/chart" uri="{C3380CC4-5D6E-409C-BE32-E72D297353CC}">
              <c16:uniqueId val="{00000000-9E6C-45CD-9304-52476C58A5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9E6C-45CD-9304-52476C58A5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4.0599999999999996</c:v>
                </c:pt>
              </c:numCache>
            </c:numRef>
          </c:val>
          <c:extLst>
            <c:ext xmlns:c16="http://schemas.microsoft.com/office/drawing/2014/chart" uri="{C3380CC4-5D6E-409C-BE32-E72D297353CC}">
              <c16:uniqueId val="{00000000-AF45-4639-A430-11DC2D44A4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F45-4639-A430-11DC2D44A4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D65-4133-BB5F-1D494A5579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D65-4133-BB5F-1D494A5579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362.84</c:v>
                </c:pt>
              </c:numCache>
            </c:numRef>
          </c:val>
          <c:extLst>
            <c:ext xmlns:c16="http://schemas.microsoft.com/office/drawing/2014/chart" uri="{C3380CC4-5D6E-409C-BE32-E72D297353CC}">
              <c16:uniqueId val="{00000000-970C-4FF7-82AF-DE19EC8D8D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70C-4FF7-82AF-DE19EC8D8D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15.99</c:v>
                </c:pt>
              </c:numCache>
            </c:numRef>
          </c:val>
          <c:extLst>
            <c:ext xmlns:c16="http://schemas.microsoft.com/office/drawing/2014/chart" uri="{C3380CC4-5D6E-409C-BE32-E72D297353CC}">
              <c16:uniqueId val="{00000000-14F2-4BD4-A3D3-7FB074D71E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14F2-4BD4-A3D3-7FB074D71E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2262.1999999999998</c:v>
                </c:pt>
              </c:numCache>
            </c:numRef>
          </c:val>
          <c:extLst>
            <c:ext xmlns:c16="http://schemas.microsoft.com/office/drawing/2014/chart" uri="{C3380CC4-5D6E-409C-BE32-E72D297353CC}">
              <c16:uniqueId val="{00000000-2A79-4E6B-9D8A-629D2C9713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A79-4E6B-9D8A-629D2C9713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36.67</c:v>
                </c:pt>
              </c:numCache>
            </c:numRef>
          </c:val>
          <c:extLst>
            <c:ext xmlns:c16="http://schemas.microsoft.com/office/drawing/2014/chart" uri="{C3380CC4-5D6E-409C-BE32-E72D297353CC}">
              <c16:uniqueId val="{00000000-71F3-4F7D-97AC-50E58AF8AB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71F3-4F7D-97AC-50E58AF8AB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426.14</c:v>
                </c:pt>
              </c:numCache>
            </c:numRef>
          </c:val>
          <c:extLst>
            <c:ext xmlns:c16="http://schemas.microsoft.com/office/drawing/2014/chart" uri="{C3380CC4-5D6E-409C-BE32-E72D297353CC}">
              <c16:uniqueId val="{00000000-19EE-4614-A071-E94CB9FF4C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19EE-4614-A071-E94CB9FF4C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三種町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15814</v>
      </c>
      <c r="AM8" s="51"/>
      <c r="AN8" s="51"/>
      <c r="AO8" s="51"/>
      <c r="AP8" s="51"/>
      <c r="AQ8" s="51"/>
      <c r="AR8" s="51"/>
      <c r="AS8" s="51"/>
      <c r="AT8" s="46">
        <f>データ!T6</f>
        <v>247.98</v>
      </c>
      <c r="AU8" s="46"/>
      <c r="AV8" s="46"/>
      <c r="AW8" s="46"/>
      <c r="AX8" s="46"/>
      <c r="AY8" s="46"/>
      <c r="AZ8" s="46"/>
      <c r="BA8" s="46"/>
      <c r="BB8" s="46">
        <f>データ!U6</f>
        <v>63.77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57.71</v>
      </c>
      <c r="J10" s="46"/>
      <c r="K10" s="46"/>
      <c r="L10" s="46"/>
      <c r="M10" s="46"/>
      <c r="N10" s="46"/>
      <c r="O10" s="46"/>
      <c r="P10" s="46">
        <f>データ!P6</f>
        <v>11.39</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1784</v>
      </c>
      <c r="AM10" s="51"/>
      <c r="AN10" s="51"/>
      <c r="AO10" s="51"/>
      <c r="AP10" s="51"/>
      <c r="AQ10" s="51"/>
      <c r="AR10" s="51"/>
      <c r="AS10" s="51"/>
      <c r="AT10" s="46">
        <f>データ!W6</f>
        <v>1.23</v>
      </c>
      <c r="AU10" s="46"/>
      <c r="AV10" s="46"/>
      <c r="AW10" s="46"/>
      <c r="AX10" s="46"/>
      <c r="AY10" s="46"/>
      <c r="AZ10" s="46"/>
      <c r="BA10" s="46"/>
      <c r="BB10" s="46">
        <f>データ!X6</f>
        <v>1450.41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AEa+yveU0iFfbK1Xlxg00atl7vZXTf6SD6l9MlgfQsNVI9/+X45/pd1sMFvDGFGD+1BRT0+gO40r/DoEYt9rg==" saltValue="EB/PQe3RMn1ngvJFtMV7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53481</v>
      </c>
      <c r="D6" s="33">
        <f t="shared" si="3"/>
        <v>46</v>
      </c>
      <c r="E6" s="33">
        <f t="shared" si="3"/>
        <v>17</v>
      </c>
      <c r="F6" s="33">
        <f t="shared" si="3"/>
        <v>5</v>
      </c>
      <c r="G6" s="33">
        <f t="shared" si="3"/>
        <v>0</v>
      </c>
      <c r="H6" s="33" t="str">
        <f t="shared" si="3"/>
        <v>秋田県　三種町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57.71</v>
      </c>
      <c r="P6" s="34">
        <f t="shared" si="3"/>
        <v>11.39</v>
      </c>
      <c r="Q6" s="34">
        <f t="shared" si="3"/>
        <v>100</v>
      </c>
      <c r="R6" s="34">
        <f t="shared" si="3"/>
        <v>3080</v>
      </c>
      <c r="S6" s="34">
        <f t="shared" si="3"/>
        <v>15814</v>
      </c>
      <c r="T6" s="34">
        <f t="shared" si="3"/>
        <v>247.98</v>
      </c>
      <c r="U6" s="34">
        <f t="shared" si="3"/>
        <v>63.77</v>
      </c>
      <c r="V6" s="34">
        <f t="shared" si="3"/>
        <v>1784</v>
      </c>
      <c r="W6" s="34">
        <f t="shared" si="3"/>
        <v>1.23</v>
      </c>
      <c r="X6" s="34">
        <f t="shared" si="3"/>
        <v>1450.41</v>
      </c>
      <c r="Y6" s="35" t="str">
        <f>IF(Y7="",NA(),Y7)</f>
        <v>-</v>
      </c>
      <c r="Z6" s="35" t="str">
        <f t="shared" ref="Z6:AH6" si="4">IF(Z7="",NA(),Z7)</f>
        <v>-</v>
      </c>
      <c r="AA6" s="35" t="str">
        <f t="shared" si="4"/>
        <v>-</v>
      </c>
      <c r="AB6" s="35" t="str">
        <f t="shared" si="4"/>
        <v>-</v>
      </c>
      <c r="AC6" s="35">
        <f t="shared" si="4"/>
        <v>68.52</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362.84</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15.99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2262.1999999999998</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36.67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426.14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35.06</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58.91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4.0599999999999996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53481</v>
      </c>
      <c r="D7" s="37">
        <v>46</v>
      </c>
      <c r="E7" s="37">
        <v>17</v>
      </c>
      <c r="F7" s="37">
        <v>5</v>
      </c>
      <c r="G7" s="37">
        <v>0</v>
      </c>
      <c r="H7" s="37" t="s">
        <v>96</v>
      </c>
      <c r="I7" s="37" t="s">
        <v>97</v>
      </c>
      <c r="J7" s="37" t="s">
        <v>98</v>
      </c>
      <c r="K7" s="37" t="s">
        <v>99</v>
      </c>
      <c r="L7" s="37" t="s">
        <v>100</v>
      </c>
      <c r="M7" s="37" t="s">
        <v>101</v>
      </c>
      <c r="N7" s="38" t="s">
        <v>102</v>
      </c>
      <c r="O7" s="38">
        <v>57.71</v>
      </c>
      <c r="P7" s="38">
        <v>11.39</v>
      </c>
      <c r="Q7" s="38">
        <v>100</v>
      </c>
      <c r="R7" s="38">
        <v>3080</v>
      </c>
      <c r="S7" s="38">
        <v>15814</v>
      </c>
      <c r="T7" s="38">
        <v>247.98</v>
      </c>
      <c r="U7" s="38">
        <v>63.77</v>
      </c>
      <c r="V7" s="38">
        <v>1784</v>
      </c>
      <c r="W7" s="38">
        <v>1.23</v>
      </c>
      <c r="X7" s="38">
        <v>1450.41</v>
      </c>
      <c r="Y7" s="38" t="s">
        <v>102</v>
      </c>
      <c r="Z7" s="38" t="s">
        <v>102</v>
      </c>
      <c r="AA7" s="38" t="s">
        <v>102</v>
      </c>
      <c r="AB7" s="38" t="s">
        <v>102</v>
      </c>
      <c r="AC7" s="38">
        <v>68.52</v>
      </c>
      <c r="AD7" s="38" t="s">
        <v>102</v>
      </c>
      <c r="AE7" s="38" t="s">
        <v>102</v>
      </c>
      <c r="AF7" s="38" t="s">
        <v>102</v>
      </c>
      <c r="AG7" s="38" t="s">
        <v>102</v>
      </c>
      <c r="AH7" s="38">
        <v>106.37</v>
      </c>
      <c r="AI7" s="38">
        <v>104.99</v>
      </c>
      <c r="AJ7" s="38" t="s">
        <v>102</v>
      </c>
      <c r="AK7" s="38" t="s">
        <v>102</v>
      </c>
      <c r="AL7" s="38" t="s">
        <v>102</v>
      </c>
      <c r="AM7" s="38" t="s">
        <v>102</v>
      </c>
      <c r="AN7" s="38">
        <v>362.84</v>
      </c>
      <c r="AO7" s="38" t="s">
        <v>102</v>
      </c>
      <c r="AP7" s="38" t="s">
        <v>102</v>
      </c>
      <c r="AQ7" s="38" t="s">
        <v>102</v>
      </c>
      <c r="AR7" s="38" t="s">
        <v>102</v>
      </c>
      <c r="AS7" s="38">
        <v>139.02000000000001</v>
      </c>
      <c r="AT7" s="38">
        <v>121.19</v>
      </c>
      <c r="AU7" s="38" t="s">
        <v>102</v>
      </c>
      <c r="AV7" s="38" t="s">
        <v>102</v>
      </c>
      <c r="AW7" s="38" t="s">
        <v>102</v>
      </c>
      <c r="AX7" s="38" t="s">
        <v>102</v>
      </c>
      <c r="AY7" s="38">
        <v>15.99</v>
      </c>
      <c r="AZ7" s="38" t="s">
        <v>102</v>
      </c>
      <c r="BA7" s="38" t="s">
        <v>102</v>
      </c>
      <c r="BB7" s="38" t="s">
        <v>102</v>
      </c>
      <c r="BC7" s="38" t="s">
        <v>102</v>
      </c>
      <c r="BD7" s="38">
        <v>29.13</v>
      </c>
      <c r="BE7" s="38">
        <v>32.799999999999997</v>
      </c>
      <c r="BF7" s="38" t="s">
        <v>102</v>
      </c>
      <c r="BG7" s="38" t="s">
        <v>102</v>
      </c>
      <c r="BH7" s="38" t="s">
        <v>102</v>
      </c>
      <c r="BI7" s="38" t="s">
        <v>102</v>
      </c>
      <c r="BJ7" s="38">
        <v>2262.1999999999998</v>
      </c>
      <c r="BK7" s="38" t="s">
        <v>102</v>
      </c>
      <c r="BL7" s="38" t="s">
        <v>102</v>
      </c>
      <c r="BM7" s="38" t="s">
        <v>102</v>
      </c>
      <c r="BN7" s="38" t="s">
        <v>102</v>
      </c>
      <c r="BO7" s="38">
        <v>867.83</v>
      </c>
      <c r="BP7" s="38">
        <v>832.52</v>
      </c>
      <c r="BQ7" s="38" t="s">
        <v>102</v>
      </c>
      <c r="BR7" s="38" t="s">
        <v>102</v>
      </c>
      <c r="BS7" s="38" t="s">
        <v>102</v>
      </c>
      <c r="BT7" s="38" t="s">
        <v>102</v>
      </c>
      <c r="BU7" s="38">
        <v>36.67</v>
      </c>
      <c r="BV7" s="38" t="s">
        <v>102</v>
      </c>
      <c r="BW7" s="38" t="s">
        <v>102</v>
      </c>
      <c r="BX7" s="38" t="s">
        <v>102</v>
      </c>
      <c r="BY7" s="38" t="s">
        <v>102</v>
      </c>
      <c r="BZ7" s="38">
        <v>57.08</v>
      </c>
      <c r="CA7" s="38">
        <v>60.94</v>
      </c>
      <c r="CB7" s="38" t="s">
        <v>102</v>
      </c>
      <c r="CC7" s="38" t="s">
        <v>102</v>
      </c>
      <c r="CD7" s="38" t="s">
        <v>102</v>
      </c>
      <c r="CE7" s="38" t="s">
        <v>102</v>
      </c>
      <c r="CF7" s="38">
        <v>426.14</v>
      </c>
      <c r="CG7" s="38" t="s">
        <v>102</v>
      </c>
      <c r="CH7" s="38" t="s">
        <v>102</v>
      </c>
      <c r="CI7" s="38" t="s">
        <v>102</v>
      </c>
      <c r="CJ7" s="38" t="s">
        <v>102</v>
      </c>
      <c r="CK7" s="38">
        <v>274.99</v>
      </c>
      <c r="CL7" s="38">
        <v>253.04</v>
      </c>
      <c r="CM7" s="38" t="s">
        <v>102</v>
      </c>
      <c r="CN7" s="38" t="s">
        <v>102</v>
      </c>
      <c r="CO7" s="38" t="s">
        <v>102</v>
      </c>
      <c r="CP7" s="38" t="s">
        <v>102</v>
      </c>
      <c r="CQ7" s="38">
        <v>35.06</v>
      </c>
      <c r="CR7" s="38" t="s">
        <v>102</v>
      </c>
      <c r="CS7" s="38" t="s">
        <v>102</v>
      </c>
      <c r="CT7" s="38" t="s">
        <v>102</v>
      </c>
      <c r="CU7" s="38" t="s">
        <v>102</v>
      </c>
      <c r="CV7" s="38">
        <v>54.83</v>
      </c>
      <c r="CW7" s="38">
        <v>54.84</v>
      </c>
      <c r="CX7" s="38" t="s">
        <v>102</v>
      </c>
      <c r="CY7" s="38" t="s">
        <v>102</v>
      </c>
      <c r="CZ7" s="38" t="s">
        <v>102</v>
      </c>
      <c r="DA7" s="38" t="s">
        <v>102</v>
      </c>
      <c r="DB7" s="38">
        <v>58.91</v>
      </c>
      <c r="DC7" s="38" t="s">
        <v>102</v>
      </c>
      <c r="DD7" s="38" t="s">
        <v>102</v>
      </c>
      <c r="DE7" s="38" t="s">
        <v>102</v>
      </c>
      <c r="DF7" s="38" t="s">
        <v>102</v>
      </c>
      <c r="DG7" s="38">
        <v>84.7</v>
      </c>
      <c r="DH7" s="38">
        <v>86.6</v>
      </c>
      <c r="DI7" s="38" t="s">
        <v>102</v>
      </c>
      <c r="DJ7" s="38" t="s">
        <v>102</v>
      </c>
      <c r="DK7" s="38" t="s">
        <v>102</v>
      </c>
      <c r="DL7" s="38" t="s">
        <v>102</v>
      </c>
      <c r="DM7" s="38">
        <v>4.0599999999999996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2022-01-18T02:38:01Z</cp:lastPrinted>
  <dcterms:created xsi:type="dcterms:W3CDTF">2021-12-03T07:29:37Z</dcterms:created>
  <dcterms:modified xsi:type="dcterms:W3CDTF">2022-01-18T02:38:04Z</dcterms:modified>
  <cp:category/>
</cp:coreProperties>
</file>