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C:\Users\mitane\Desktop\下水道(企業会計)\10 文書管理\21 総務課財政係\(R05.1.10)公営企業に係る経営比較分析表(令和3年度決算)の分析等について\HP掲載\"/>
    </mc:Choice>
  </mc:AlternateContent>
  <xr:revisionPtr revIDLastSave="0" documentId="13_ncr:1_{CEE6BF3B-9148-43A0-B4F5-982C6CDC6CB3}" xr6:coauthVersionLast="43" xr6:coauthVersionMax="43" xr10:uidLastSave="{00000000-0000-0000-0000-000000000000}"/>
  <workbookProtection workbookAlgorithmName="SHA-512" workbookHashValue="HE5vMnDHlWOgCrrvGQzxmWxhszNVf9kcyn5W7SWOEPYRexe8/EDHF+DBpTEaVJqj+N7KHbH6DIT2p1EM8iql6w==" workbookSaltValue="hAnX/xeEAWz7trVyUI+NDQ=="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I10" i="4"/>
  <c r="B10" i="4"/>
  <c r="AL8" i="4"/>
  <c r="P8" i="4"/>
  <c r="I8" i="4"/>
</calcChain>
</file>

<file path=xl/sharedStrings.xml><?xml version="1.0" encoding="utf-8"?>
<sst xmlns="http://schemas.openxmlformats.org/spreadsheetml/2006/main" count="299" uniqueCount="117">
  <si>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</si>
  <si>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</si>
  <si>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</si>
  <si>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</si>
  <si>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</si>
  <si>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</si>
  <si>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</si>
  <si>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</si>
  <si>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</si>
  <si>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</si>
  <si>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</si>
  <si>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</si>
  <si>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</si>
  <si>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</si>
  <si>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</si>
  <si>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</si>
  <si>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</si>
  <si>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</si>
  <si>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</si>
  <si>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</si>
  <si>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</si>
  <si>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</si>
  <si>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</si>
  <si>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</si>
  <si>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</si>
  <si>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</si>
  <si>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</si>
  <si>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</si>
  <si>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</si>
  <si>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</si>
  <si>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</si>
  <si>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</si>
  <si>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</si>
  <si>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</si>
  <si>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</si>
  <si>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</si>
  <si>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</si>
  <si>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</si>
  <si>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</si>
  <si>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</si>
  <si>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</si>
  <si>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</si>
  <si>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</si>
  <si>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</si>
  <si>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</si>
  <si>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</si>
  <si>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</si>
  <si>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</si>
  <si>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</si>
  <si>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</si>
  <si>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</si>
  <si>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</si>
  <si>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</si>
  <si>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</si>
  <si>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</si>
  <si>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</si>
  <si>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</si>
  <si>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</si>
  <si>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</si>
  <si>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</si>
  <si>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</si>
  <si>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</si>
  <si>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</si>
  <si>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</si>
  <si>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</si>
  <si>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</si>
  <si>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</si>
  <si>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</si>
  <si>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</si>
  <si>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</si>
  <si>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</si>
  <si>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</si>
  <si>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</si>
  <si>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</si>
  <si>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</si>
  <si>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</si>
  <si>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</si>
  <si>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</si>
  <si>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</si>
  <si>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</si>
  <si>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</si>
  <si>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</si>
  <si>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</si>
  <si>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</si>
  <si>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</si>
  <si>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</si>
  <si>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</si>
  <si>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</si>
  <si>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</si>
  <si>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</si>
  <si>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</si>
  <si>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</si>
  <si>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</si>
  <si>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</si>
  <si>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</si>
  <si>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</si>
  <si>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三種町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</si>
  <si>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</si>
  <si>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</si>
  <si>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</si>
  <si>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</si>
  <si>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</si>
  <si>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</si>
  <si>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</si>
  <si>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</si>
  <si>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</si>
  <si>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</si>
  <si>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</si>
  <si>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</si>
  <si>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</si>
  <si>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</si>
  <si>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</si>
  <si>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</si>
  <si>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</si>
  <si>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各種指標が好転しているが、これは前年度の分析で記述した収益的収支と資本的収支の予算科目の設定方法を見直して変動したものであり、実態としては経営状況に大きな変化はないものと捉えている。
汚水処理原価が類似団体と比較して低いことについては、当町が下水道区域全域で流域下水道に接続しており、単独の処理場を持っていないため、流域下水道に期待されるスケールメリットを最大限に享受できているものだと推察される。
分析指標に表れない資本的支出の地方債償還のために赤字補填的な基準外繰入を町一般会計から受けており、独立採算を原則とする地方公営企業としては将来的な解消が課題となるが、一方で経費回収率が100％を超えていることから、維持管理をする上での最低限の使用料水準は満たしているとも言える。
</t>
    <rPh sb="0" eb="2">
      <t>カクシュ</t>
    </rPh>
    <rPh sb="2" eb="4">
      <t>シヒョウ</t>
    </rPh>
    <rPh sb="5" eb="7">
      <t>コウテン</t>
    </rPh>
    <rPh sb="16" eb="19">
      <t>ゼンネンド</t>
    </rPh>
    <rPh sb="20" eb="22">
      <t>ブンセキ</t>
    </rPh>
    <rPh sb="23" eb="25">
      <t>キジュツ</t>
    </rPh>
    <rPh sb="27" eb="30">
      <t>シュウエキテキ</t>
    </rPh>
    <rPh sb="30" eb="32">
      <t>シュウシ</t>
    </rPh>
    <rPh sb="33" eb="36">
      <t>シホンテキ</t>
    </rPh>
    <rPh sb="36" eb="38">
      <t>シュウシ</t>
    </rPh>
    <rPh sb="39" eb="41">
      <t>ヨサン</t>
    </rPh>
    <rPh sb="41" eb="43">
      <t>カモク</t>
    </rPh>
    <rPh sb="44" eb="46">
      <t>セッテイ</t>
    </rPh>
    <rPh sb="46" eb="48">
      <t>ホウホウ</t>
    </rPh>
    <rPh sb="49" eb="51">
      <t>ミナオ</t>
    </rPh>
    <rPh sb="53" eb="55">
      <t>ヘンドウ</t>
    </rPh>
    <rPh sb="63" eb="65">
      <t>ジッタイ</t>
    </rPh>
    <rPh sb="69" eb="71">
      <t>ケイエイ</t>
    </rPh>
    <rPh sb="71" eb="73">
      <t>ジョウキョウ</t>
    </rPh>
    <rPh sb="74" eb="75">
      <t>オオ</t>
    </rPh>
    <rPh sb="77" eb="79">
      <t>ヘンカ</t>
    </rPh>
    <rPh sb="85" eb="86">
      <t>トラ</t>
    </rPh>
    <rPh sb="93" eb="95">
      <t>オスイ</t>
    </rPh>
    <rPh sb="95" eb="97">
      <t>ショリ</t>
    </rPh>
    <rPh sb="97" eb="99">
      <t>ゲンカ</t>
    </rPh>
    <rPh sb="100" eb="102">
      <t>ルイジ</t>
    </rPh>
    <rPh sb="102" eb="104">
      <t>ダンタイ</t>
    </rPh>
    <rPh sb="105" eb="107">
      <t>ヒカク</t>
    </rPh>
    <rPh sb="109" eb="110">
      <t>ヒク</t>
    </rPh>
    <rPh sb="119" eb="121">
      <t>トウチョウ</t>
    </rPh>
    <rPh sb="122" eb="125">
      <t>ゲスイドウ</t>
    </rPh>
    <rPh sb="125" eb="127">
      <t>クイキ</t>
    </rPh>
    <rPh sb="127" eb="129">
      <t>ゼンイキ</t>
    </rPh>
    <rPh sb="130" eb="132">
      <t>リュウイキ</t>
    </rPh>
    <rPh sb="132" eb="135">
      <t>ゲスイドウ</t>
    </rPh>
    <rPh sb="136" eb="138">
      <t>セツゾク</t>
    </rPh>
    <rPh sb="143" eb="145">
      <t>タンドク</t>
    </rPh>
    <rPh sb="146" eb="149">
      <t>ショリジョウ</t>
    </rPh>
    <rPh sb="150" eb="151">
      <t>モ</t>
    </rPh>
    <rPh sb="159" eb="161">
      <t>リュウイキ</t>
    </rPh>
    <rPh sb="161" eb="164">
      <t>ゲスイドウ</t>
    </rPh>
    <rPh sb="165" eb="167">
      <t>キタイ</t>
    </rPh>
    <rPh sb="179" eb="182">
      <t>サイダイゲン</t>
    </rPh>
    <rPh sb="183" eb="185">
      <t>キョウジュ</t>
    </rPh>
    <rPh sb="194" eb="196">
      <t>スイサツ</t>
    </rPh>
    <rPh sb="202" eb="204">
      <t>ブンセキ</t>
    </rPh>
    <rPh sb="204" eb="206">
      <t>シヒョウ</t>
    </rPh>
    <rPh sb="207" eb="208">
      <t>アラワ</t>
    </rPh>
    <rPh sb="211" eb="214">
      <t>シホンテキ</t>
    </rPh>
    <rPh sb="214" eb="216">
      <t>シシュツ</t>
    </rPh>
    <rPh sb="217" eb="220">
      <t>チホウサイ</t>
    </rPh>
    <rPh sb="220" eb="222">
      <t>ショウカン</t>
    </rPh>
    <rPh sb="226" eb="228">
      <t>アカジ</t>
    </rPh>
    <rPh sb="228" eb="230">
      <t>ホテン</t>
    </rPh>
    <rPh sb="230" eb="231">
      <t>テキ</t>
    </rPh>
    <rPh sb="232" eb="234">
      <t>キジュン</t>
    </rPh>
    <rPh sb="234" eb="235">
      <t>ガイ</t>
    </rPh>
    <rPh sb="235" eb="237">
      <t>クリイレ</t>
    </rPh>
    <rPh sb="238" eb="239">
      <t>マチ</t>
    </rPh>
    <rPh sb="239" eb="241">
      <t>イッパン</t>
    </rPh>
    <rPh sb="241" eb="243">
      <t>カイケイ</t>
    </rPh>
    <rPh sb="245" eb="246">
      <t>ウ</t>
    </rPh>
    <rPh sb="251" eb="253">
      <t>ドクリツ</t>
    </rPh>
    <rPh sb="253" eb="255">
      <t>サイサン</t>
    </rPh>
    <rPh sb="256" eb="258">
      <t>ゲンソク</t>
    </rPh>
    <rPh sb="261" eb="263">
      <t>チホウ</t>
    </rPh>
    <rPh sb="263" eb="265">
      <t>コウエイ</t>
    </rPh>
    <rPh sb="265" eb="267">
      <t>キギョウ</t>
    </rPh>
    <rPh sb="271" eb="274">
      <t>ショウライテキ</t>
    </rPh>
    <rPh sb="275" eb="277">
      <t>カイショウ</t>
    </rPh>
    <rPh sb="278" eb="280">
      <t>カダイ</t>
    </rPh>
    <rPh sb="285" eb="287">
      <t>イッポウ</t>
    </rPh>
    <rPh sb="288" eb="290">
      <t>ケイヒ</t>
    </rPh>
    <rPh sb="290" eb="292">
      <t>カイシュウ</t>
    </rPh>
    <rPh sb="292" eb="293">
      <t>リツ</t>
    </rPh>
    <rPh sb="299" eb="300">
      <t>コ</t>
    </rPh>
    <rPh sb="309" eb="311">
      <t>イジ</t>
    </rPh>
    <rPh sb="311" eb="313">
      <t>カンリ</t>
    </rPh>
    <rPh sb="316" eb="317">
      <t>ウエ</t>
    </rPh>
    <rPh sb="319" eb="322">
      <t>サイテイゲン</t>
    </rPh>
    <rPh sb="323" eb="326">
      <t>シヨウリョウ</t>
    </rPh>
    <rPh sb="326" eb="328">
      <t>スイジュン</t>
    </rPh>
    <rPh sb="329" eb="330">
      <t>ミ</t>
    </rPh>
    <rPh sb="337" eb="338">
      <t>イ</t>
    </rPh>
    <phoneticPr fontId="4"/>
  </si>
  <si>
    <t>平成４年に旧琴丘町で供用開始した管渠が経過年数約３０年、平成２９年度に農業集落排水から統合された旧八竜町の釜谷地区の管渠が経過年数約３５年となっており、標準耐用年数とされる５０年に到達するのは１５年後となる。
ただし、旧山本町の温泉排水が流入する管渠のカメラ調査結果があまり良くない状態であり、標準耐用年数を待たずに更新の必要が生じる可能性があることは念頭に置かなければならない。
令和５年度からストックマネジメント計画に基づくマンホールポンプや温泉地区のマンホール蓋の更新を中心とした改築更新事業の１期目が始まるが、２期目以降にはより範囲を広げて老朽化状況の把握に努め、長寿命化の取組を進めていく必要がある。</t>
    <rPh sb="0" eb="2">
      <t>ヘイセイ</t>
    </rPh>
    <rPh sb="3" eb="4">
      <t>ネン</t>
    </rPh>
    <rPh sb="5" eb="6">
      <t>キュウ</t>
    </rPh>
    <rPh sb="6" eb="8">
      <t>コトオカ</t>
    </rPh>
    <rPh sb="8" eb="9">
      <t>マチ</t>
    </rPh>
    <rPh sb="10" eb="12">
      <t>キョウヨウ</t>
    </rPh>
    <rPh sb="12" eb="14">
      <t>カイシ</t>
    </rPh>
    <rPh sb="16" eb="18">
      <t>カンキョ</t>
    </rPh>
    <rPh sb="19" eb="21">
      <t>ケイカ</t>
    </rPh>
    <rPh sb="21" eb="23">
      <t>ネンスウ</t>
    </rPh>
    <rPh sb="23" eb="24">
      <t>ヤク</t>
    </rPh>
    <rPh sb="26" eb="27">
      <t>ネン</t>
    </rPh>
    <rPh sb="28" eb="30">
      <t>ヘイセイ</t>
    </rPh>
    <rPh sb="32" eb="34">
      <t>ネンド</t>
    </rPh>
    <rPh sb="35" eb="37">
      <t>ノウギョウ</t>
    </rPh>
    <rPh sb="37" eb="39">
      <t>シュウラク</t>
    </rPh>
    <rPh sb="39" eb="41">
      <t>ハイスイ</t>
    </rPh>
    <rPh sb="43" eb="45">
      <t>トウゴウ</t>
    </rPh>
    <rPh sb="48" eb="49">
      <t>キュウ</t>
    </rPh>
    <rPh sb="49" eb="51">
      <t>ハチリュウ</t>
    </rPh>
    <rPh sb="51" eb="52">
      <t>マチ</t>
    </rPh>
    <rPh sb="53" eb="55">
      <t>カマヤ</t>
    </rPh>
    <rPh sb="55" eb="57">
      <t>チク</t>
    </rPh>
    <rPh sb="58" eb="60">
      <t>カンキョ</t>
    </rPh>
    <rPh sb="61" eb="63">
      <t>ケイカ</t>
    </rPh>
    <rPh sb="63" eb="65">
      <t>ネンスウ</t>
    </rPh>
    <rPh sb="65" eb="66">
      <t>ヤク</t>
    </rPh>
    <rPh sb="68" eb="69">
      <t>ネン</t>
    </rPh>
    <rPh sb="76" eb="78">
      <t>ヒョウジュン</t>
    </rPh>
    <rPh sb="78" eb="80">
      <t>タイヨウ</t>
    </rPh>
    <rPh sb="80" eb="82">
      <t>ネンスウ</t>
    </rPh>
    <rPh sb="88" eb="89">
      <t>ネン</t>
    </rPh>
    <rPh sb="90" eb="92">
      <t>トウタツ</t>
    </rPh>
    <rPh sb="98" eb="100">
      <t>ネンゴ</t>
    </rPh>
    <rPh sb="109" eb="110">
      <t>キュウ</t>
    </rPh>
    <rPh sb="110" eb="112">
      <t>ヤマモト</t>
    </rPh>
    <rPh sb="112" eb="113">
      <t>マチ</t>
    </rPh>
    <rPh sb="114" eb="116">
      <t>オンセン</t>
    </rPh>
    <rPh sb="116" eb="118">
      <t>ハイスイ</t>
    </rPh>
    <rPh sb="119" eb="121">
      <t>リュウニュウ</t>
    </rPh>
    <rPh sb="123" eb="125">
      <t>カンキョ</t>
    </rPh>
    <rPh sb="129" eb="131">
      <t>チョウサ</t>
    </rPh>
    <rPh sb="131" eb="133">
      <t>ケッカ</t>
    </rPh>
    <rPh sb="137" eb="138">
      <t>ヨ</t>
    </rPh>
    <rPh sb="141" eb="143">
      <t>ジョウタイ</t>
    </rPh>
    <rPh sb="147" eb="149">
      <t>ヒョウジュン</t>
    </rPh>
    <rPh sb="149" eb="151">
      <t>タイヨウ</t>
    </rPh>
    <rPh sb="151" eb="153">
      <t>ネンスウ</t>
    </rPh>
    <rPh sb="154" eb="155">
      <t>マ</t>
    </rPh>
    <rPh sb="158" eb="160">
      <t>コウシン</t>
    </rPh>
    <rPh sb="161" eb="163">
      <t>ヒツヨウ</t>
    </rPh>
    <rPh sb="164" eb="165">
      <t>ショウ</t>
    </rPh>
    <rPh sb="167" eb="170">
      <t>カノウセイ</t>
    </rPh>
    <rPh sb="176" eb="178">
      <t>ネントウ</t>
    </rPh>
    <rPh sb="179" eb="180">
      <t>オ</t>
    </rPh>
    <rPh sb="192" eb="194">
      <t>レイワ</t>
    </rPh>
    <rPh sb="195" eb="196">
      <t>ネン</t>
    </rPh>
    <rPh sb="196" eb="197">
      <t>ド</t>
    </rPh>
    <rPh sb="209" eb="211">
      <t>ケイカク</t>
    </rPh>
    <rPh sb="212" eb="213">
      <t>モト</t>
    </rPh>
    <rPh sb="224" eb="226">
      <t>オンセン</t>
    </rPh>
    <rPh sb="226" eb="228">
      <t>チク</t>
    </rPh>
    <rPh sb="234" eb="235">
      <t>フタ</t>
    </rPh>
    <rPh sb="236" eb="238">
      <t>コウシン</t>
    </rPh>
    <rPh sb="239" eb="241">
      <t>チュウシン</t>
    </rPh>
    <rPh sb="244" eb="246">
      <t>カイチク</t>
    </rPh>
    <rPh sb="246" eb="248">
      <t>コウシン</t>
    </rPh>
    <rPh sb="248" eb="250">
      <t>ジギョウ</t>
    </rPh>
    <rPh sb="252" eb="253">
      <t>キ</t>
    </rPh>
    <rPh sb="253" eb="254">
      <t>メ</t>
    </rPh>
    <rPh sb="255" eb="256">
      <t>ハジ</t>
    </rPh>
    <rPh sb="261" eb="262">
      <t>キ</t>
    </rPh>
    <rPh sb="262" eb="263">
      <t>メ</t>
    </rPh>
    <rPh sb="263" eb="265">
      <t>イコウ</t>
    </rPh>
    <rPh sb="269" eb="271">
      <t>ハンイ</t>
    </rPh>
    <rPh sb="272" eb="273">
      <t>ヒロ</t>
    </rPh>
    <rPh sb="275" eb="278">
      <t>ロウキュウカ</t>
    </rPh>
    <rPh sb="278" eb="280">
      <t>ジョウキョウ</t>
    </rPh>
    <rPh sb="281" eb="283">
      <t>ハアク</t>
    </rPh>
    <rPh sb="284" eb="285">
      <t>ツト</t>
    </rPh>
    <rPh sb="287" eb="291">
      <t>チョウジュミョウカ</t>
    </rPh>
    <rPh sb="292" eb="294">
      <t>トリクミ</t>
    </rPh>
    <rPh sb="295" eb="296">
      <t>スス</t>
    </rPh>
    <rPh sb="300" eb="302">
      <t>ヒツヨウ</t>
    </rPh>
    <phoneticPr fontId="4"/>
  </si>
  <si>
    <t>経営指標の分析が的確なのであれば、現在の経営状態はそれほど悪いものではないと表面的には捉えられるが、前述しているように一般会計から赤字補填的な基準外繰入金を受け入れている状態であるため、これの将来的な解消が課題である。
また、仮にこのまま現状の水準で基準外繰入金の受け入れが可能だったとしても、将来の更新投資等の財源確保は全くできていない現状であり、有収水量及び使用料調定額も減少傾向にあることから、早期に適切な使用料設定についての検討を行う必要がある。</t>
    <rPh sb="0" eb="2">
      <t>ケイエイ</t>
    </rPh>
    <rPh sb="2" eb="4">
      <t>シヒョウ</t>
    </rPh>
    <rPh sb="5" eb="7">
      <t>ブンセキ</t>
    </rPh>
    <rPh sb="8" eb="10">
      <t>テキカク</t>
    </rPh>
    <rPh sb="17" eb="19">
      <t>ゲンザイ</t>
    </rPh>
    <rPh sb="20" eb="22">
      <t>ケイエイ</t>
    </rPh>
    <rPh sb="22" eb="24">
      <t>ジョウタイ</t>
    </rPh>
    <rPh sb="29" eb="30">
      <t>ワル</t>
    </rPh>
    <rPh sb="38" eb="41">
      <t>ヒョウメンテキ</t>
    </rPh>
    <rPh sb="43" eb="44">
      <t>トラ</t>
    </rPh>
    <rPh sb="50" eb="52">
      <t>ゼンジュツ</t>
    </rPh>
    <rPh sb="59" eb="61">
      <t>イッパン</t>
    </rPh>
    <rPh sb="61" eb="63">
      <t>カイケイ</t>
    </rPh>
    <rPh sb="65" eb="67">
      <t>アカジ</t>
    </rPh>
    <rPh sb="67" eb="69">
      <t>ホテン</t>
    </rPh>
    <rPh sb="69" eb="70">
      <t>テキ</t>
    </rPh>
    <rPh sb="71" eb="73">
      <t>キジュン</t>
    </rPh>
    <rPh sb="73" eb="74">
      <t>ガイ</t>
    </rPh>
    <rPh sb="74" eb="76">
      <t>クリイレ</t>
    </rPh>
    <rPh sb="76" eb="77">
      <t>キン</t>
    </rPh>
    <rPh sb="78" eb="79">
      <t>ウ</t>
    </rPh>
    <rPh sb="80" eb="81">
      <t>イ</t>
    </rPh>
    <rPh sb="85" eb="87">
      <t>ジョウタイ</t>
    </rPh>
    <rPh sb="96" eb="99">
      <t>ショウライテキ</t>
    </rPh>
    <rPh sb="100" eb="102">
      <t>カイショウ</t>
    </rPh>
    <rPh sb="103" eb="105">
      <t>カダイ</t>
    </rPh>
    <rPh sb="113" eb="114">
      <t>カリ</t>
    </rPh>
    <rPh sb="119" eb="121">
      <t>ゲンジョウ</t>
    </rPh>
    <rPh sb="122" eb="124">
      <t>スイジュン</t>
    </rPh>
    <rPh sb="125" eb="127">
      <t>キジュン</t>
    </rPh>
    <rPh sb="127" eb="128">
      <t>ガイ</t>
    </rPh>
    <rPh sb="128" eb="130">
      <t>クリイレ</t>
    </rPh>
    <rPh sb="130" eb="131">
      <t>キン</t>
    </rPh>
    <rPh sb="132" eb="133">
      <t>ウ</t>
    </rPh>
    <rPh sb="134" eb="135">
      <t>イ</t>
    </rPh>
    <rPh sb="137" eb="139">
      <t>カノウ</t>
    </rPh>
    <rPh sb="147" eb="149">
      <t>ショウライ</t>
    </rPh>
    <rPh sb="150" eb="152">
      <t>コウシン</t>
    </rPh>
    <rPh sb="152" eb="154">
      <t>トウシ</t>
    </rPh>
    <rPh sb="154" eb="155">
      <t>トウ</t>
    </rPh>
    <rPh sb="156" eb="158">
      <t>ザイゲン</t>
    </rPh>
    <rPh sb="158" eb="160">
      <t>カクホ</t>
    </rPh>
    <rPh sb="161" eb="162">
      <t>マッタ</t>
    </rPh>
    <rPh sb="169" eb="171">
      <t>ゲンジョウ</t>
    </rPh>
    <rPh sb="175" eb="177">
      <t>ユウシュウ</t>
    </rPh>
    <rPh sb="177" eb="179">
      <t>スイリョウ</t>
    </rPh>
    <rPh sb="179" eb="180">
      <t>オヨ</t>
    </rPh>
    <rPh sb="181" eb="184">
      <t>シヨウリョウ</t>
    </rPh>
    <rPh sb="184" eb="187">
      <t>チョウテイガク</t>
    </rPh>
    <rPh sb="188" eb="190">
      <t>ゲンショウ</t>
    </rPh>
    <rPh sb="190" eb="192">
      <t>ケイコウ</t>
    </rPh>
    <rPh sb="200" eb="202">
      <t>ソウキ</t>
    </rPh>
    <rPh sb="203" eb="205">
      <t>テキセツ</t>
    </rPh>
    <rPh sb="206" eb="209">
      <t>シヨウリョウ</t>
    </rPh>
    <rPh sb="209" eb="211">
      <t>セッテイ</t>
    </rPh>
    <rPh sb="216" eb="218">
      <t>ケントウ</t>
    </rPh>
    <rPh sb="219" eb="220">
      <t>オコナ</t>
    </rPh>
    <rPh sb="221" eb="22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</si>
</sst>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105-4F62-9690-7BC5CD45688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A105-4F62-9690-7BC5CD45688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FA-4A29-AF2F-3CF4C7B52AC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6FFA-4A29-AF2F-3CF4C7B52AC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74.099999999999994</c:v>
                </c:pt>
                <c:pt idx="4">
                  <c:v>74.650000000000006</c:v>
                </c:pt>
              </c:numCache>
            </c:numRef>
          </c:val>
          <c:extLst>
            <c:ext xmlns:c16="http://schemas.microsoft.com/office/drawing/2014/chart" uri="{C3380CC4-5D6E-409C-BE32-E72D297353CC}">
              <c16:uniqueId val="{00000000-51DE-42D7-936E-3E58AA0D75A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51DE-42D7-936E-3E58AA0D75A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70.739999999999995</c:v>
                </c:pt>
                <c:pt idx="4">
                  <c:v>104.1</c:v>
                </c:pt>
              </c:numCache>
            </c:numRef>
          </c:val>
          <c:extLst>
            <c:ext xmlns:c16="http://schemas.microsoft.com/office/drawing/2014/chart" uri="{C3380CC4-5D6E-409C-BE32-E72D297353CC}">
              <c16:uniqueId val="{00000000-0D26-4CFC-80AB-58CFA521327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0D26-4CFC-80AB-58CFA521327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3.36</c:v>
                </c:pt>
                <c:pt idx="4">
                  <c:v>6.71</c:v>
                </c:pt>
              </c:numCache>
            </c:numRef>
          </c:val>
          <c:extLst>
            <c:ext xmlns:c16="http://schemas.microsoft.com/office/drawing/2014/chart" uri="{C3380CC4-5D6E-409C-BE32-E72D297353CC}">
              <c16:uniqueId val="{00000000-AE76-44BB-9DCC-E3233B557D7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AE76-44BB-9DCC-E3233B557D7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F9A-42E2-AB01-ED3619E3438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5F9A-42E2-AB01-ED3619E3438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95.18</c:v>
                </c:pt>
                <c:pt idx="4">
                  <c:v>87.01</c:v>
                </c:pt>
              </c:numCache>
            </c:numRef>
          </c:val>
          <c:extLst>
            <c:ext xmlns:c16="http://schemas.microsoft.com/office/drawing/2014/chart" uri="{C3380CC4-5D6E-409C-BE32-E72D297353CC}">
              <c16:uniqueId val="{00000000-843D-4C35-975C-E5EDF8E6F8C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843D-4C35-975C-E5EDF8E6F8C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13.77</c:v>
                </c:pt>
                <c:pt idx="4">
                  <c:v>22.78</c:v>
                </c:pt>
              </c:numCache>
            </c:numRef>
          </c:val>
          <c:extLst>
            <c:ext xmlns:c16="http://schemas.microsoft.com/office/drawing/2014/chart" uri="{C3380CC4-5D6E-409C-BE32-E72D297353CC}">
              <c16:uniqueId val="{00000000-BE06-41C9-9A4F-9DA4CE66057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BE06-41C9-9A4F-9DA4CE66057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788.22</c:v>
                </c:pt>
                <c:pt idx="4">
                  <c:v>789.05</c:v>
                </c:pt>
              </c:numCache>
            </c:numRef>
          </c:val>
          <c:extLst>
            <c:ext xmlns:c16="http://schemas.microsoft.com/office/drawing/2014/chart" uri="{C3380CC4-5D6E-409C-BE32-E72D297353CC}">
              <c16:uniqueId val="{00000000-095D-4E7A-9BB6-210F2D86FE8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095D-4E7A-9BB6-210F2D86FE8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101</c:v>
                </c:pt>
                <c:pt idx="4">
                  <c:v>114.98</c:v>
                </c:pt>
              </c:numCache>
            </c:numRef>
          </c:val>
          <c:extLst>
            <c:ext xmlns:c16="http://schemas.microsoft.com/office/drawing/2014/chart" uri="{C3380CC4-5D6E-409C-BE32-E72D297353CC}">
              <c16:uniqueId val="{00000000-BB81-472D-BFDD-DDA7C12957B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BB81-472D-BFDD-DDA7C12957B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147.75</c:v>
                </c:pt>
                <c:pt idx="4">
                  <c:v>124.31</c:v>
                </c:pt>
              </c:numCache>
            </c:numRef>
          </c:val>
          <c:extLst>
            <c:ext xmlns:c16="http://schemas.microsoft.com/office/drawing/2014/chart" uri="{C3380CC4-5D6E-409C-BE32-E72D297353CC}">
              <c16:uniqueId val="{00000000-3992-49BE-991C-D8ED7A29B54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3992-49BE-991C-D8ED7A29B54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46" zoomScale="75" zoomScaleNormal="75" workbookViewId="0">
      <selection activeCell="BK75" sqref="BK7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秋田県　三種町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15353</v>
      </c>
      <c r="AM8" s="45"/>
      <c r="AN8" s="45"/>
      <c r="AO8" s="45"/>
      <c r="AP8" s="45"/>
      <c r="AQ8" s="45"/>
      <c r="AR8" s="45"/>
      <c r="AS8" s="45"/>
      <c r="AT8" s="46">
        <f>データ!T6</f>
        <v>247.98</v>
      </c>
      <c r="AU8" s="46"/>
      <c r="AV8" s="46"/>
      <c r="AW8" s="46"/>
      <c r="AX8" s="46"/>
      <c r="AY8" s="46"/>
      <c r="AZ8" s="46"/>
      <c r="BA8" s="46"/>
      <c r="BB8" s="46">
        <f>データ!U6</f>
        <v>61.91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52.2</v>
      </c>
      <c r="J10" s="46"/>
      <c r="K10" s="46"/>
      <c r="L10" s="46"/>
      <c r="M10" s="46"/>
      <c r="N10" s="46"/>
      <c r="O10" s="46"/>
      <c r="P10" s="46">
        <f>データ!P6</f>
        <v>73.14</v>
      </c>
      <c r="Q10" s="46"/>
      <c r="R10" s="46"/>
      <c r="S10" s="46"/>
      <c r="T10" s="46"/>
      <c r="U10" s="46"/>
      <c r="V10" s="46"/>
      <c r="W10" s="46">
        <f>データ!Q6</f>
        <v>81</v>
      </c>
      <c r="X10" s="46"/>
      <c r="Y10" s="46"/>
      <c r="Z10" s="46"/>
      <c r="AA10" s="46"/>
      <c r="AB10" s="46"/>
      <c r="AC10" s="46"/>
      <c r="AD10" s="45">
        <f>データ!R6</f>
        <v>3080</v>
      </c>
      <c r="AE10" s="45"/>
      <c r="AF10" s="45"/>
      <c r="AG10" s="45"/>
      <c r="AH10" s="45"/>
      <c r="AI10" s="45"/>
      <c r="AJ10" s="45"/>
      <c r="AK10" s="2"/>
      <c r="AL10" s="45">
        <f>データ!V6</f>
        <v>11154</v>
      </c>
      <c r="AM10" s="45"/>
      <c r="AN10" s="45"/>
      <c r="AO10" s="45"/>
      <c r="AP10" s="45"/>
      <c r="AQ10" s="45"/>
      <c r="AR10" s="45"/>
      <c r="AS10" s="45"/>
      <c r="AT10" s="46">
        <f>データ!W6</f>
        <v>5.73</v>
      </c>
      <c r="AU10" s="46"/>
      <c r="AV10" s="46"/>
      <c r="AW10" s="46"/>
      <c r="AX10" s="46"/>
      <c r="AY10" s="46"/>
      <c r="AZ10" s="46"/>
      <c r="BA10" s="46"/>
      <c r="BB10" s="46">
        <f>データ!X6</f>
        <v>1946.6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4OIyY+KaqbPW8Q/THVU4B+Vl3BejHzlXJ9ohcQw/aTciIbDRoxP0UfD75eneKXBgkNjQVcAvaD/WWT0WwMVisQ==" saltValue="tavJAplWXl9RJEz82qxSU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53481</v>
      </c>
      <c r="D6" s="19">
        <f t="shared" si="3"/>
        <v>46</v>
      </c>
      <c r="E6" s="19">
        <f t="shared" si="3"/>
        <v>17</v>
      </c>
      <c r="F6" s="19">
        <f t="shared" si="3"/>
        <v>4</v>
      </c>
      <c r="G6" s="19">
        <f t="shared" si="3"/>
        <v>0</v>
      </c>
      <c r="H6" s="19" t="str">
        <f t="shared" si="3"/>
        <v>秋田県　三種町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52.2</v>
      </c>
      <c r="P6" s="20">
        <f t="shared" si="3"/>
        <v>73.14</v>
      </c>
      <c r="Q6" s="20">
        <f t="shared" si="3"/>
        <v>81</v>
      </c>
      <c r="R6" s="20">
        <f t="shared" si="3"/>
        <v>3080</v>
      </c>
      <c r="S6" s="20">
        <f t="shared" si="3"/>
        <v>15353</v>
      </c>
      <c r="T6" s="20">
        <f t="shared" si="3"/>
        <v>247.98</v>
      </c>
      <c r="U6" s="20">
        <f t="shared" si="3"/>
        <v>61.91</v>
      </c>
      <c r="V6" s="20">
        <f t="shared" si="3"/>
        <v>11154</v>
      </c>
      <c r="W6" s="20">
        <f t="shared" si="3"/>
        <v>5.73</v>
      </c>
      <c r="X6" s="20">
        <f t="shared" si="3"/>
        <v>1946.6</v>
      </c>
      <c r="Y6" s="21" t="str">
        <f>IF(Y7="",NA(),Y7)</f>
        <v>-</v>
      </c>
      <c r="Z6" s="21" t="str">
        <f t="shared" ref="Z6:AH6" si="4">IF(Z7="",NA(),Z7)</f>
        <v>-</v>
      </c>
      <c r="AA6" s="21" t="str">
        <f t="shared" si="4"/>
        <v>-</v>
      </c>
      <c r="AB6" s="21">
        <f t="shared" si="4"/>
        <v>70.739999999999995</v>
      </c>
      <c r="AC6" s="21">
        <f t="shared" si="4"/>
        <v>104.1</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1">
        <f t="shared" si="5"/>
        <v>95.18</v>
      </c>
      <c r="AN6" s="21">
        <f t="shared" si="5"/>
        <v>87.01</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13.77</v>
      </c>
      <c r="AY6" s="21">
        <f t="shared" si="6"/>
        <v>22.78</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788.22</v>
      </c>
      <c r="BJ6" s="21">
        <f t="shared" si="7"/>
        <v>789.05</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101</v>
      </c>
      <c r="BU6" s="21">
        <f t="shared" si="8"/>
        <v>114.98</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147.75</v>
      </c>
      <c r="CF6" s="21">
        <f t="shared" si="9"/>
        <v>124.31</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74.099999999999994</v>
      </c>
      <c r="DB6" s="21">
        <f t="shared" si="11"/>
        <v>74.650000000000006</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3.36</v>
      </c>
      <c r="DM6" s="21">
        <f t="shared" si="12"/>
        <v>6.71</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53481</v>
      </c>
      <c r="D7" s="23">
        <v>46</v>
      </c>
      <c r="E7" s="23">
        <v>17</v>
      </c>
      <c r="F7" s="23">
        <v>4</v>
      </c>
      <c r="G7" s="23">
        <v>0</v>
      </c>
      <c r="H7" s="23" t="s">
        <v>96</v>
      </c>
      <c r="I7" s="23" t="s">
        <v>97</v>
      </c>
      <c r="J7" s="23" t="s">
        <v>98</v>
      </c>
      <c r="K7" s="23" t="s">
        <v>99</v>
      </c>
      <c r="L7" s="23" t="s">
        <v>100</v>
      </c>
      <c r="M7" s="23" t="s">
        <v>101</v>
      </c>
      <c r="N7" s="24" t="s">
        <v>102</v>
      </c>
      <c r="O7" s="24">
        <v>52.2</v>
      </c>
      <c r="P7" s="24">
        <v>73.14</v>
      </c>
      <c r="Q7" s="24">
        <v>81</v>
      </c>
      <c r="R7" s="24">
        <v>3080</v>
      </c>
      <c r="S7" s="24">
        <v>15353</v>
      </c>
      <c r="T7" s="24">
        <v>247.98</v>
      </c>
      <c r="U7" s="24">
        <v>61.91</v>
      </c>
      <c r="V7" s="24">
        <v>11154</v>
      </c>
      <c r="W7" s="24">
        <v>5.73</v>
      </c>
      <c r="X7" s="24">
        <v>1946.6</v>
      </c>
      <c r="Y7" s="24" t="s">
        <v>102</v>
      </c>
      <c r="Z7" s="24" t="s">
        <v>102</v>
      </c>
      <c r="AA7" s="24" t="s">
        <v>102</v>
      </c>
      <c r="AB7" s="24">
        <v>70.739999999999995</v>
      </c>
      <c r="AC7" s="24">
        <v>104.1</v>
      </c>
      <c r="AD7" s="24" t="s">
        <v>102</v>
      </c>
      <c r="AE7" s="24" t="s">
        <v>102</v>
      </c>
      <c r="AF7" s="24" t="s">
        <v>102</v>
      </c>
      <c r="AG7" s="24">
        <v>105.78</v>
      </c>
      <c r="AH7" s="24">
        <v>106.09</v>
      </c>
      <c r="AI7" s="24">
        <v>105.35</v>
      </c>
      <c r="AJ7" s="24" t="s">
        <v>102</v>
      </c>
      <c r="AK7" s="24" t="s">
        <v>102</v>
      </c>
      <c r="AL7" s="24" t="s">
        <v>102</v>
      </c>
      <c r="AM7" s="24">
        <v>95.18</v>
      </c>
      <c r="AN7" s="24">
        <v>87.01</v>
      </c>
      <c r="AO7" s="24" t="s">
        <v>102</v>
      </c>
      <c r="AP7" s="24" t="s">
        <v>102</v>
      </c>
      <c r="AQ7" s="24" t="s">
        <v>102</v>
      </c>
      <c r="AR7" s="24">
        <v>63.96</v>
      </c>
      <c r="AS7" s="24">
        <v>69.42</v>
      </c>
      <c r="AT7" s="24">
        <v>63.89</v>
      </c>
      <c r="AU7" s="24" t="s">
        <v>102</v>
      </c>
      <c r="AV7" s="24" t="s">
        <v>102</v>
      </c>
      <c r="AW7" s="24" t="s">
        <v>102</v>
      </c>
      <c r="AX7" s="24">
        <v>13.77</v>
      </c>
      <c r="AY7" s="24">
        <v>22.78</v>
      </c>
      <c r="AZ7" s="24" t="s">
        <v>102</v>
      </c>
      <c r="BA7" s="24" t="s">
        <v>102</v>
      </c>
      <c r="BB7" s="24" t="s">
        <v>102</v>
      </c>
      <c r="BC7" s="24">
        <v>44.24</v>
      </c>
      <c r="BD7" s="24">
        <v>43.07</v>
      </c>
      <c r="BE7" s="24">
        <v>44.07</v>
      </c>
      <c r="BF7" s="24" t="s">
        <v>102</v>
      </c>
      <c r="BG7" s="24" t="s">
        <v>102</v>
      </c>
      <c r="BH7" s="24" t="s">
        <v>102</v>
      </c>
      <c r="BI7" s="24">
        <v>788.22</v>
      </c>
      <c r="BJ7" s="24">
        <v>789.05</v>
      </c>
      <c r="BK7" s="24" t="s">
        <v>102</v>
      </c>
      <c r="BL7" s="24" t="s">
        <v>102</v>
      </c>
      <c r="BM7" s="24" t="s">
        <v>102</v>
      </c>
      <c r="BN7" s="24">
        <v>1258.43</v>
      </c>
      <c r="BO7" s="24">
        <v>1163.75</v>
      </c>
      <c r="BP7" s="24">
        <v>1201.79</v>
      </c>
      <c r="BQ7" s="24" t="s">
        <v>102</v>
      </c>
      <c r="BR7" s="24" t="s">
        <v>102</v>
      </c>
      <c r="BS7" s="24" t="s">
        <v>102</v>
      </c>
      <c r="BT7" s="24">
        <v>101</v>
      </c>
      <c r="BU7" s="24">
        <v>114.98</v>
      </c>
      <c r="BV7" s="24" t="s">
        <v>102</v>
      </c>
      <c r="BW7" s="24" t="s">
        <v>102</v>
      </c>
      <c r="BX7" s="24" t="s">
        <v>102</v>
      </c>
      <c r="BY7" s="24">
        <v>73.36</v>
      </c>
      <c r="BZ7" s="24">
        <v>72.599999999999994</v>
      </c>
      <c r="CA7" s="24">
        <v>75.31</v>
      </c>
      <c r="CB7" s="24" t="s">
        <v>102</v>
      </c>
      <c r="CC7" s="24" t="s">
        <v>102</v>
      </c>
      <c r="CD7" s="24" t="s">
        <v>102</v>
      </c>
      <c r="CE7" s="24">
        <v>147.75</v>
      </c>
      <c r="CF7" s="24">
        <v>124.31</v>
      </c>
      <c r="CG7" s="24" t="s">
        <v>102</v>
      </c>
      <c r="CH7" s="24" t="s">
        <v>102</v>
      </c>
      <c r="CI7" s="24" t="s">
        <v>102</v>
      </c>
      <c r="CJ7" s="24">
        <v>224.88</v>
      </c>
      <c r="CK7" s="24">
        <v>228.64</v>
      </c>
      <c r="CL7" s="24">
        <v>216.39</v>
      </c>
      <c r="CM7" s="24" t="s">
        <v>102</v>
      </c>
      <c r="CN7" s="24" t="s">
        <v>102</v>
      </c>
      <c r="CO7" s="24" t="s">
        <v>102</v>
      </c>
      <c r="CP7" s="24" t="s">
        <v>102</v>
      </c>
      <c r="CQ7" s="24" t="s">
        <v>102</v>
      </c>
      <c r="CR7" s="24" t="s">
        <v>102</v>
      </c>
      <c r="CS7" s="24" t="s">
        <v>102</v>
      </c>
      <c r="CT7" s="24" t="s">
        <v>102</v>
      </c>
      <c r="CU7" s="24">
        <v>42.4</v>
      </c>
      <c r="CV7" s="24">
        <v>42.28</v>
      </c>
      <c r="CW7" s="24">
        <v>42.57</v>
      </c>
      <c r="CX7" s="24" t="s">
        <v>102</v>
      </c>
      <c r="CY7" s="24" t="s">
        <v>102</v>
      </c>
      <c r="CZ7" s="24" t="s">
        <v>102</v>
      </c>
      <c r="DA7" s="24">
        <v>74.099999999999994</v>
      </c>
      <c r="DB7" s="24">
        <v>74.650000000000006</v>
      </c>
      <c r="DC7" s="24" t="s">
        <v>102</v>
      </c>
      <c r="DD7" s="24" t="s">
        <v>102</v>
      </c>
      <c r="DE7" s="24" t="s">
        <v>102</v>
      </c>
      <c r="DF7" s="24">
        <v>84.19</v>
      </c>
      <c r="DG7" s="24">
        <v>84.34</v>
      </c>
      <c r="DH7" s="24">
        <v>85.24</v>
      </c>
      <c r="DI7" s="24" t="s">
        <v>102</v>
      </c>
      <c r="DJ7" s="24" t="s">
        <v>102</v>
      </c>
      <c r="DK7" s="24" t="s">
        <v>102</v>
      </c>
      <c r="DL7" s="24">
        <v>3.36</v>
      </c>
      <c r="DM7" s="24">
        <v>6.71</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v>
      </c>
      <c r="EJ7" s="24" t="s">
        <v>102</v>
      </c>
      <c r="EK7" s="24" t="s">
        <v>102</v>
      </c>
      <c r="EL7" s="24" t="s">
        <v>102</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mitane</cp:lastModifiedBy>
  <cp:lastPrinted>2023-01-17T06:30:59Z</cp:lastPrinted>
  <dcterms:created xsi:type="dcterms:W3CDTF">2022-12-01T01:26:09Z</dcterms:created>
  <dcterms:modified xsi:type="dcterms:W3CDTF">2023-02-22T02:12:38Z</dcterms:modified>
  <cp:category/>
</cp:coreProperties>
</file>