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tane\Desktop\下水道(企業会計)\10 文書管理\21 総務課財政係\(R05.1.10)公営企業に係る経営比較分析表(令和3年度決算)の分析等について\HP掲載\"/>
    </mc:Choice>
  </mc:AlternateContent>
  <xr:revisionPtr revIDLastSave="0" documentId="13_ncr:1_{E37EA240-8832-4955-8775-87DD62E29C1B}" xr6:coauthVersionLast="43" xr6:coauthVersionMax="43" xr10:uidLastSave="{00000000-0000-0000-0000-000000000000}"/>
  <workbookProtection workbookAlgorithmName="SHA-512" workbookHashValue="eKAS0Y1Y46PZM1bLaaYwQRQ4uyFJFArEhEbrWI4jRi8+1HQ45xuRn163zZK5PdqOnhJQj3KvgN9FUDVCBRshdA==" workbookSaltValue="ZOK9OxlYI4oHHKocV4Cju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P10" i="4"/>
  <c r="B10" i="4"/>
  <c r="AT8" i="4"/>
  <c r="AD8" i="4"/>
  <c r="W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<sst xmlns="http://schemas.openxmlformats.org/spreadsheetml/2006/main" count="297" uniqueCount="116">
  <si>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</si>
  <si>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</si>
  <si>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</si>
  <si>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</si>
  <si>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</si>
  <si>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</si>
  <si>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</si>
  <si>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</si>
  <si>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</si>
  <si>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</si>
  <si>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</si>
  <si>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</si>
  <si>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</si>
  <si>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</si>
  <si>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</si>
  <si>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</si>
  <si>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</si>
  <si>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</si>
  <si>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</si>
  <si>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</si>
  <si>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</si>
  <si>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</si>
  <si>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</si>
  <si>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</si>
  <si>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</si>
  <si>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</si>
  <si>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</si>
  <si>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</si>
  <si>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</si>
  <si>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</si>
  <si>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</si>
  <si>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</si>
  <si>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</si>
  <si>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</si>
  <si>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</si>
  <si>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</si>
  <si>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</si>
  <si>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</si>
  <si>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</si>
  <si>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</si>
  <si>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</si>
  <si>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</si>
  <si>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</si>
  <si>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</si>
  <si>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</si>
  <si>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</si>
  <si>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</si>
  <si>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</si>
  <si>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</si>
  <si>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</si>
  <si>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</si>
  <si>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</si>
  <si>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</si>
  <si>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</si>
  <si>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</si>
  <si>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</si>
  <si>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</si>
  <si>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</si>
  <si>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</si>
  <si>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</si>
  <si>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</si>
  <si>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</si>
  <si>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</si>
  <si>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</si>
  <si>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</si>
  <si>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</si>
  <si>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</si>
  <si>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</si>
  <si>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</si>
  <si>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</si>
  <si>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</si>
  <si>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</si>
  <si>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</si>
  <si>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</si>
  <si>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</si>
  <si>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</si>
  <si>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</si>
  <si>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</si>
  <si>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</si>
  <si>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</si>
  <si>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</si>
  <si>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</si>
  <si>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</si>
  <si>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</si>
  <si>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</si>
  <si>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</si>
  <si>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</si>
  <si>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</si>
  <si>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</si>
  <si>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</si>
  <si>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</si>
  <si>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</si>
  <si>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</si>
  <si>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</si>
  <si>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</si>
  <si>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</si>
  <si>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</si>
  <si>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</si>
  <si>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</si>
  <si>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</si>
  <si>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</si>
  <si>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</si>
  <si>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</si>
  <si>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</si>
  <si>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</si>
  <si>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</si>
  <si>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</si>
  <si>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</si>
  <si>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</si>
  <si>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</si>
  <si>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</si>
  <si>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</si>
  <si>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</si>
  <si>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独立採算を求められる公営企業としては赤字補填的な基準外繰入金の解消を目指すべきであり、その手段として経費削減と共に受益者負担の観点から使用料の改定が考えられる。しかし、汚水処理原価と使用料単価の差が大きく、同種のサービスである特定環境保全公共下水道の使用料設定と差をつけることは住民感情を考慮すると不公平感が生じてしまうため、独立採算に必要な水準までの増額改定を行うことは現実的には難しい。
収入面では伸び悩んでいる水洗化率を少しでも向上させるような取組を強化しつつ、支出面においては最適整備構想等に基づいて、長期的な視点での維持管理費や建設改良費が少しでも削減できるような施設の在り方を定め、能力が過大な施設についてはダウンサイジングも念頭に置きながら、今後の事業運営を進める必要がある。</t>
    <rPh sb="0" eb="2">
      <t>ドクリツ</t>
    </rPh>
    <rPh sb="2" eb="4">
      <t>サイサン</t>
    </rPh>
    <rPh sb="5" eb="6">
      <t>モト</t>
    </rPh>
    <rPh sb="10" eb="12">
      <t>コウエイ</t>
    </rPh>
    <rPh sb="12" eb="14">
      <t>キギョウ</t>
    </rPh>
    <rPh sb="18" eb="20">
      <t>アカジ</t>
    </rPh>
    <rPh sb="20" eb="22">
      <t>ホテン</t>
    </rPh>
    <rPh sb="22" eb="23">
      <t>テキ</t>
    </rPh>
    <rPh sb="24" eb="26">
      <t>キジュン</t>
    </rPh>
    <rPh sb="26" eb="27">
      <t>ガイ</t>
    </rPh>
    <rPh sb="27" eb="29">
      <t>クリイレ</t>
    </rPh>
    <rPh sb="29" eb="30">
      <t>キン</t>
    </rPh>
    <rPh sb="31" eb="33">
      <t>カイショウ</t>
    </rPh>
    <rPh sb="34" eb="36">
      <t>メザ</t>
    </rPh>
    <rPh sb="45" eb="47">
      <t>シュダン</t>
    </rPh>
    <rPh sb="50" eb="52">
      <t>ケイヒ</t>
    </rPh>
    <rPh sb="52" eb="54">
      <t>サクゲン</t>
    </rPh>
    <rPh sb="55" eb="56">
      <t>トモ</t>
    </rPh>
    <rPh sb="57" eb="60">
      <t>ジュエキシャ</t>
    </rPh>
    <rPh sb="60" eb="62">
      <t>フタン</t>
    </rPh>
    <rPh sb="63" eb="65">
      <t>カンテン</t>
    </rPh>
    <rPh sb="67" eb="70">
      <t>シヨウリョウ</t>
    </rPh>
    <rPh sb="71" eb="73">
      <t>カイテイ</t>
    </rPh>
    <rPh sb="74" eb="75">
      <t>カンガ</t>
    </rPh>
    <rPh sb="84" eb="86">
      <t>オスイ</t>
    </rPh>
    <rPh sb="86" eb="88">
      <t>ショリ</t>
    </rPh>
    <rPh sb="88" eb="90">
      <t>ゲンカ</t>
    </rPh>
    <rPh sb="91" eb="93">
      <t>シヨウ</t>
    </rPh>
    <rPh sb="93" eb="94">
      <t>リョウ</t>
    </rPh>
    <rPh sb="94" eb="96">
      <t>タンカ</t>
    </rPh>
    <rPh sb="97" eb="98">
      <t>サ</t>
    </rPh>
    <rPh sb="99" eb="100">
      <t>オオ</t>
    </rPh>
    <rPh sb="103" eb="105">
      <t>ドウシュ</t>
    </rPh>
    <rPh sb="113" eb="115">
      <t>トクテイ</t>
    </rPh>
    <rPh sb="115" eb="117">
      <t>カンキョウ</t>
    </rPh>
    <rPh sb="117" eb="119">
      <t>ホゼン</t>
    </rPh>
    <rPh sb="119" eb="121">
      <t>コウキョウ</t>
    </rPh>
    <rPh sb="121" eb="124">
      <t>ゲスイドウ</t>
    </rPh>
    <rPh sb="125" eb="128">
      <t>シヨウリョウ</t>
    </rPh>
    <rPh sb="128" eb="130">
      <t>セッテイ</t>
    </rPh>
    <rPh sb="131" eb="132">
      <t>サ</t>
    </rPh>
    <rPh sb="139" eb="141">
      <t>ジュウミン</t>
    </rPh>
    <rPh sb="141" eb="143">
      <t>カンジョウ</t>
    </rPh>
    <rPh sb="144" eb="146">
      <t>コウリョ</t>
    </rPh>
    <rPh sb="149" eb="152">
      <t>フコウヘイ</t>
    </rPh>
    <rPh sb="152" eb="153">
      <t>カン</t>
    </rPh>
    <rPh sb="154" eb="155">
      <t>ショウ</t>
    </rPh>
    <rPh sb="163" eb="165">
      <t>ドクリツ</t>
    </rPh>
    <rPh sb="165" eb="167">
      <t>サイサン</t>
    </rPh>
    <rPh sb="168" eb="170">
      <t>ヒツヨウ</t>
    </rPh>
    <rPh sb="171" eb="173">
      <t>スイジュン</t>
    </rPh>
    <rPh sb="176" eb="178">
      <t>ゾウガク</t>
    </rPh>
    <rPh sb="178" eb="180">
      <t>カイテイ</t>
    </rPh>
    <rPh sb="181" eb="182">
      <t>オコナ</t>
    </rPh>
    <rPh sb="186" eb="189">
      <t>ゲンジツテキ</t>
    </rPh>
    <rPh sb="191" eb="192">
      <t>ムズカ</t>
    </rPh>
    <rPh sb="197" eb="199">
      <t>シュウニュウ</t>
    </rPh>
    <rPh sb="199" eb="200">
      <t>メン</t>
    </rPh>
    <rPh sb="202" eb="203">
      <t>ノ</t>
    </rPh>
    <rPh sb="204" eb="205">
      <t>ナヤ</t>
    </rPh>
    <rPh sb="209" eb="212">
      <t>スイセンカ</t>
    </rPh>
    <rPh sb="212" eb="213">
      <t>リツ</t>
    </rPh>
    <rPh sb="214" eb="215">
      <t>スコ</t>
    </rPh>
    <rPh sb="218" eb="220">
      <t>コウジョウ</t>
    </rPh>
    <rPh sb="226" eb="228">
      <t>トリクミ</t>
    </rPh>
    <rPh sb="229" eb="231">
      <t>キョウカ</t>
    </rPh>
    <rPh sb="235" eb="237">
      <t>シシュツ</t>
    </rPh>
    <rPh sb="237" eb="238">
      <t>メン</t>
    </rPh>
    <rPh sb="243" eb="245">
      <t>サイテキ</t>
    </rPh>
    <rPh sb="245" eb="247">
      <t>セイビ</t>
    </rPh>
    <rPh sb="247" eb="249">
      <t>コウソウ</t>
    </rPh>
    <rPh sb="249" eb="250">
      <t>トウ</t>
    </rPh>
    <rPh sb="251" eb="252">
      <t>モト</t>
    </rPh>
    <rPh sb="256" eb="259">
      <t>チョウキテキ</t>
    </rPh>
    <rPh sb="260" eb="262">
      <t>シテン</t>
    </rPh>
    <rPh sb="264" eb="266">
      <t>イジ</t>
    </rPh>
    <rPh sb="266" eb="269">
      <t>カンリヒ</t>
    </rPh>
    <rPh sb="270" eb="272">
      <t>ケンセツ</t>
    </rPh>
    <rPh sb="272" eb="274">
      <t>カイリョウ</t>
    </rPh>
    <rPh sb="274" eb="275">
      <t>ヒ</t>
    </rPh>
    <rPh sb="276" eb="277">
      <t>スコ</t>
    </rPh>
    <rPh sb="280" eb="282">
      <t>サクゲン</t>
    </rPh>
    <rPh sb="288" eb="290">
      <t>シセツ</t>
    </rPh>
    <rPh sb="291" eb="292">
      <t>ア</t>
    </rPh>
    <rPh sb="293" eb="294">
      <t>カタ</t>
    </rPh>
    <rPh sb="295" eb="296">
      <t>サダ</t>
    </rPh>
    <rPh sb="298" eb="300">
      <t>ノウリョク</t>
    </rPh>
    <rPh sb="301" eb="303">
      <t>カダイ</t>
    </rPh>
    <rPh sb="304" eb="306">
      <t>シセツ</t>
    </rPh>
    <rPh sb="320" eb="322">
      <t>ネントウ</t>
    </rPh>
    <rPh sb="323" eb="324">
      <t>オ</t>
    </rPh>
    <rPh sb="329" eb="331">
      <t>コンゴ</t>
    </rPh>
    <rPh sb="332" eb="334">
      <t>ジギョウ</t>
    </rPh>
    <rPh sb="334" eb="336">
      <t>ウンエイ</t>
    </rPh>
    <rPh sb="337" eb="338">
      <t>スス</t>
    </rPh>
    <rPh sb="340" eb="342">
      <t>ヒツヨウ</t>
    </rPh>
    <phoneticPr fontId="4"/>
  </si>
  <si>
    <r>
      <t>各種指標が好転しているが、これは前年度の分析で記述した収益的収支と資本的収支の予算科目の設定方法を見直して変動したものであり、実態としては経営状況に大きな変化はないものと捉えている。経常収支比率が１００％にわずかに届かず累積欠損金が増加しているものの、会計上で統合されている特定環境保全公共下水道事業の利益分で補填できる金額に収まっている。
企業債残高の水準については、八郎湖が指定湖沼になったことに伴い平成２３年度に機能強化事業が必要となり、当初整備時の企業債を完済する前に新たな借入が発生したため、償還規模が大きくなり経営を圧迫している。
汚水処理原価３３９円/</t>
    </r>
    <r>
      <rPr>
        <sz val="11"/>
        <color theme="1"/>
        <rFont val="ＭＳ 明朝"/>
        <family val="1"/>
        <charset val="128"/>
      </rPr>
      <t>㎥</t>
    </r>
    <r>
      <rPr>
        <sz val="11"/>
        <color theme="1"/>
        <rFont val="ＭＳ ゴシック"/>
        <family val="3"/>
        <charset val="128"/>
      </rPr>
      <t>に対して現在の使用料単価は１４０円/㎥(税抜)となっており、大きな乖離が見られる。
水洗化率が低い水準で推移しており、十分な使用料収入が確保できていない状態にあるが、仮に水洗化率が１００％となったと仮定しても、単純計算で経費回収率７５％、施設利用率６０％程度に留まる試算となり、人口減少等の要因により既存の施設の能力が過大なものとなっているのが明らかである。
これらの課題に対して、現状では一般会計からの基準外繰入金に依存して経営を継続しているのが現状である。</t>
    </r>
    <rPh sb="46" eb="48">
      <t>ホウホウ</t>
    </rPh>
    <rPh sb="91" eb="93">
      <t>ケイジョウ</t>
    </rPh>
    <rPh sb="93" eb="95">
      <t>シュウシ</t>
    </rPh>
    <rPh sb="95" eb="97">
      <t>ヒリツ</t>
    </rPh>
    <rPh sb="107" eb="108">
      <t>トド</t>
    </rPh>
    <rPh sb="110" eb="112">
      <t>ルイセキ</t>
    </rPh>
    <rPh sb="112" eb="114">
      <t>ケッソン</t>
    </rPh>
    <rPh sb="114" eb="115">
      <t>キン</t>
    </rPh>
    <rPh sb="116" eb="118">
      <t>ゾウカ</t>
    </rPh>
    <rPh sb="126" eb="128">
      <t>カイケイ</t>
    </rPh>
    <rPh sb="128" eb="129">
      <t>ジョウ</t>
    </rPh>
    <rPh sb="130" eb="132">
      <t>トウゴウ</t>
    </rPh>
    <rPh sb="137" eb="139">
      <t>トクテイ</t>
    </rPh>
    <rPh sb="139" eb="141">
      <t>カンキョウ</t>
    </rPh>
    <rPh sb="141" eb="143">
      <t>ホゼン</t>
    </rPh>
    <rPh sb="143" eb="145">
      <t>コウキョウ</t>
    </rPh>
    <rPh sb="145" eb="148">
      <t>ゲスイドウ</t>
    </rPh>
    <rPh sb="148" eb="150">
      <t>ジギョウ</t>
    </rPh>
    <rPh sb="151" eb="153">
      <t>リエキ</t>
    </rPh>
    <rPh sb="153" eb="154">
      <t>ブン</t>
    </rPh>
    <rPh sb="155" eb="157">
      <t>ホテン</t>
    </rPh>
    <rPh sb="160" eb="162">
      <t>キンガク</t>
    </rPh>
    <rPh sb="163" eb="164">
      <t>オサ</t>
    </rPh>
    <rPh sb="172" eb="174">
      <t>キギョウ</t>
    </rPh>
    <rPh sb="174" eb="175">
      <t>サイ</t>
    </rPh>
    <rPh sb="175" eb="177">
      <t>ザンダカ</t>
    </rPh>
    <rPh sb="178" eb="180">
      <t>スイジュン</t>
    </rPh>
    <rPh sb="186" eb="188">
      <t>ハチロウ</t>
    </rPh>
    <rPh sb="188" eb="189">
      <t>コ</t>
    </rPh>
    <rPh sb="190" eb="192">
      <t>シテイ</t>
    </rPh>
    <rPh sb="192" eb="194">
      <t>コショウ</t>
    </rPh>
    <rPh sb="201" eb="202">
      <t>トモナ</t>
    </rPh>
    <rPh sb="203" eb="205">
      <t>ヘイセイ</t>
    </rPh>
    <rPh sb="207" eb="209">
      <t>ネンド</t>
    </rPh>
    <rPh sb="210" eb="212">
      <t>キノウ</t>
    </rPh>
    <rPh sb="212" eb="214">
      <t>キョウカ</t>
    </rPh>
    <rPh sb="214" eb="216">
      <t>ジギョウ</t>
    </rPh>
    <rPh sb="217" eb="219">
      <t>ヒツヨウ</t>
    </rPh>
    <rPh sb="223" eb="225">
      <t>トウショ</t>
    </rPh>
    <rPh sb="225" eb="227">
      <t>セイビ</t>
    </rPh>
    <rPh sb="227" eb="228">
      <t>ジ</t>
    </rPh>
    <rPh sb="229" eb="231">
      <t>キギョウ</t>
    </rPh>
    <rPh sb="231" eb="232">
      <t>サイ</t>
    </rPh>
    <rPh sb="233" eb="235">
      <t>カンサイ</t>
    </rPh>
    <rPh sb="237" eb="238">
      <t>マエ</t>
    </rPh>
    <rPh sb="239" eb="240">
      <t>アラ</t>
    </rPh>
    <rPh sb="242" eb="244">
      <t>カリイレ</t>
    </rPh>
    <rPh sb="245" eb="247">
      <t>ハッセイ</t>
    </rPh>
    <rPh sb="252" eb="254">
      <t>ショウカン</t>
    </rPh>
    <rPh sb="254" eb="256">
      <t>キボ</t>
    </rPh>
    <rPh sb="257" eb="258">
      <t>オオ</t>
    </rPh>
    <rPh sb="262" eb="264">
      <t>ケイエイ</t>
    </rPh>
    <rPh sb="265" eb="267">
      <t>アッパク</t>
    </rPh>
    <rPh sb="274" eb="276">
      <t>オスイ</t>
    </rPh>
    <rPh sb="276" eb="278">
      <t>ショリ</t>
    </rPh>
    <rPh sb="278" eb="280">
      <t>ゲンカ</t>
    </rPh>
    <rPh sb="283" eb="284">
      <t>エン</t>
    </rPh>
    <rPh sb="287" eb="288">
      <t>タイ</t>
    </rPh>
    <rPh sb="290" eb="292">
      <t>ゲンザイ</t>
    </rPh>
    <rPh sb="293" eb="296">
      <t>シヨウリョウ</t>
    </rPh>
    <rPh sb="296" eb="298">
      <t>タンカ</t>
    </rPh>
    <rPh sb="302" eb="303">
      <t>エン</t>
    </rPh>
    <rPh sb="306" eb="307">
      <t>ゼイ</t>
    </rPh>
    <rPh sb="307" eb="308">
      <t>ヌ</t>
    </rPh>
    <rPh sb="316" eb="317">
      <t>オオ</t>
    </rPh>
    <rPh sb="319" eb="321">
      <t>カイリ</t>
    </rPh>
    <rPh sb="322" eb="323">
      <t>ミ</t>
    </rPh>
    <rPh sb="329" eb="332">
      <t>スイセンカ</t>
    </rPh>
    <rPh sb="332" eb="333">
      <t>リツ</t>
    </rPh>
    <rPh sb="334" eb="335">
      <t>ヒク</t>
    </rPh>
    <rPh sb="336" eb="338">
      <t>スイジュン</t>
    </rPh>
    <rPh sb="339" eb="341">
      <t>スイイ</t>
    </rPh>
    <rPh sb="346" eb="348">
      <t>ジュウブン</t>
    </rPh>
    <rPh sb="349" eb="352">
      <t>シヨウリョウ</t>
    </rPh>
    <rPh sb="352" eb="354">
      <t>シュウニュウ</t>
    </rPh>
    <rPh sb="355" eb="357">
      <t>カクホ</t>
    </rPh>
    <rPh sb="363" eb="365">
      <t>ジョウタイ</t>
    </rPh>
    <rPh sb="370" eb="371">
      <t>カリ</t>
    </rPh>
    <rPh sb="372" eb="375">
      <t>スイセンカ</t>
    </rPh>
    <rPh sb="375" eb="376">
      <t>リツ</t>
    </rPh>
    <rPh sb="386" eb="388">
      <t>カテイ</t>
    </rPh>
    <rPh sb="392" eb="394">
      <t>タンジュン</t>
    </rPh>
    <rPh sb="394" eb="396">
      <t>ケイサン</t>
    </rPh>
    <rPh sb="397" eb="399">
      <t>ケイヒ</t>
    </rPh>
    <rPh sb="399" eb="401">
      <t>カイシュウ</t>
    </rPh>
    <rPh sb="401" eb="402">
      <t>リツ</t>
    </rPh>
    <rPh sb="406" eb="408">
      <t>シセツ</t>
    </rPh>
    <rPh sb="408" eb="410">
      <t>リヨウ</t>
    </rPh>
    <rPh sb="410" eb="411">
      <t>リツ</t>
    </rPh>
    <rPh sb="414" eb="416">
      <t>テイド</t>
    </rPh>
    <rPh sb="417" eb="418">
      <t>トド</t>
    </rPh>
    <rPh sb="420" eb="422">
      <t>シサン</t>
    </rPh>
    <rPh sb="426" eb="428">
      <t>ジンコウ</t>
    </rPh>
    <rPh sb="428" eb="430">
      <t>ゲンショウ</t>
    </rPh>
    <rPh sb="430" eb="431">
      <t>トウ</t>
    </rPh>
    <rPh sb="432" eb="434">
      <t>ヨウイン</t>
    </rPh>
    <rPh sb="437" eb="439">
      <t>キゾン</t>
    </rPh>
    <rPh sb="440" eb="442">
      <t>シセツ</t>
    </rPh>
    <rPh sb="443" eb="445">
      <t>ノウリョク</t>
    </rPh>
    <rPh sb="446" eb="448">
      <t>カダイ</t>
    </rPh>
    <rPh sb="459" eb="460">
      <t>アキ</t>
    </rPh>
    <rPh sb="472" eb="474">
      <t>カダイ</t>
    </rPh>
    <rPh sb="475" eb="476">
      <t>タイ</t>
    </rPh>
    <rPh sb="479" eb="481">
      <t>ゲンジョウ</t>
    </rPh>
    <rPh sb="483" eb="485">
      <t>イッパン</t>
    </rPh>
    <rPh sb="485" eb="487">
      <t>カイケイ</t>
    </rPh>
    <rPh sb="490" eb="492">
      <t>キジュン</t>
    </rPh>
    <rPh sb="492" eb="493">
      <t>ガイ</t>
    </rPh>
    <rPh sb="493" eb="495">
      <t>クリイレ</t>
    </rPh>
    <rPh sb="495" eb="496">
      <t>キン</t>
    </rPh>
    <rPh sb="497" eb="499">
      <t>イゾン</t>
    </rPh>
    <rPh sb="501" eb="503">
      <t>ケイエイ</t>
    </rPh>
    <rPh sb="504" eb="506">
      <t>ケイゾク</t>
    </rPh>
    <rPh sb="512" eb="514">
      <t>ゲンジョウ</t>
    </rPh>
    <phoneticPr fontId="4"/>
  </si>
  <si>
    <t>平成９年に旧八竜町で供用開始した芦崎処理区の管渠が最も古く、約２５年が経過している。下水道管渠の標準耐用年数は５０年であり、現状ではただちに管渠の更新が必要となるような大きな不具合は発生していない。
令和４年度に最適整備構想の策定が完了する予定のため、単純更新、処理区域の統廃合、下水道事業(流域接続)への統合など多角的な視点で施設の在り方を検討し、長寿命化だけでなく最も効率的な運営ができる将来の施設の在り方を探っていく。</t>
    <rPh sb="0" eb="2">
      <t>ヘイセイ</t>
    </rPh>
    <rPh sb="3" eb="4">
      <t>ネン</t>
    </rPh>
    <rPh sb="5" eb="6">
      <t>キュウ</t>
    </rPh>
    <rPh sb="6" eb="9">
      <t>ハチリュウマチ</t>
    </rPh>
    <rPh sb="10" eb="12">
      <t>キョウヨウ</t>
    </rPh>
    <rPh sb="12" eb="14">
      <t>カイシ</t>
    </rPh>
    <rPh sb="16" eb="18">
      <t>アシザキ</t>
    </rPh>
    <rPh sb="18" eb="20">
      <t>ショリ</t>
    </rPh>
    <rPh sb="20" eb="21">
      <t>ク</t>
    </rPh>
    <rPh sb="22" eb="24">
      <t>カンキョ</t>
    </rPh>
    <rPh sb="25" eb="26">
      <t>モット</t>
    </rPh>
    <rPh sb="27" eb="28">
      <t>フル</t>
    </rPh>
    <rPh sb="30" eb="31">
      <t>ヤク</t>
    </rPh>
    <rPh sb="33" eb="34">
      <t>ネン</t>
    </rPh>
    <rPh sb="35" eb="37">
      <t>ケイカ</t>
    </rPh>
    <rPh sb="42" eb="45">
      <t>ゲスイドウ</t>
    </rPh>
    <rPh sb="45" eb="47">
      <t>カンキョ</t>
    </rPh>
    <rPh sb="48" eb="50">
      <t>ヒョウジュン</t>
    </rPh>
    <rPh sb="50" eb="52">
      <t>タイヨウ</t>
    </rPh>
    <rPh sb="52" eb="54">
      <t>ネンスウ</t>
    </rPh>
    <rPh sb="57" eb="58">
      <t>ネン</t>
    </rPh>
    <rPh sb="62" eb="64">
      <t>ゲンジョウ</t>
    </rPh>
    <rPh sb="70" eb="72">
      <t>カンキョ</t>
    </rPh>
    <rPh sb="73" eb="75">
      <t>コウシン</t>
    </rPh>
    <rPh sb="76" eb="78">
      <t>ヒツヨウ</t>
    </rPh>
    <rPh sb="84" eb="85">
      <t>オオ</t>
    </rPh>
    <rPh sb="87" eb="90">
      <t>フグアイ</t>
    </rPh>
    <rPh sb="91" eb="93">
      <t>ハッセイ</t>
    </rPh>
    <rPh sb="101" eb="103">
      <t>レイワ</t>
    </rPh>
    <rPh sb="104" eb="106">
      <t>ネンド</t>
    </rPh>
    <rPh sb="107" eb="109">
      <t>サイテキ</t>
    </rPh>
    <rPh sb="109" eb="111">
      <t>セイビ</t>
    </rPh>
    <rPh sb="111" eb="113">
      <t>コウソウ</t>
    </rPh>
    <rPh sb="114" eb="116">
      <t>サクテイ</t>
    </rPh>
    <rPh sb="117" eb="119">
      <t>カンリョウ</t>
    </rPh>
    <rPh sb="121" eb="123">
      <t>ヨテイ</t>
    </rPh>
    <rPh sb="127" eb="129">
      <t>タンジュン</t>
    </rPh>
    <rPh sb="129" eb="131">
      <t>コウシン</t>
    </rPh>
    <rPh sb="132" eb="134">
      <t>ショリ</t>
    </rPh>
    <rPh sb="134" eb="136">
      <t>クイキ</t>
    </rPh>
    <rPh sb="137" eb="140">
      <t>トウハイゴウ</t>
    </rPh>
    <rPh sb="141" eb="144">
      <t>ゲスイドウ</t>
    </rPh>
    <rPh sb="144" eb="146">
      <t>ジギョウ</t>
    </rPh>
    <rPh sb="147" eb="149">
      <t>リュウイキ</t>
    </rPh>
    <rPh sb="149" eb="151">
      <t>セツゾク</t>
    </rPh>
    <rPh sb="154" eb="156">
      <t>トウゴウ</t>
    </rPh>
    <rPh sb="158" eb="161">
      <t>タカクテキ</t>
    </rPh>
    <rPh sb="162" eb="164">
      <t>シテン</t>
    </rPh>
    <rPh sb="165" eb="167">
      <t>シセツ</t>
    </rPh>
    <rPh sb="168" eb="169">
      <t>ア</t>
    </rPh>
    <rPh sb="170" eb="171">
      <t>カタ</t>
    </rPh>
    <rPh sb="172" eb="174">
      <t>ケントウ</t>
    </rPh>
    <rPh sb="176" eb="180">
      <t>チョウジュミョウカ</t>
    </rPh>
    <rPh sb="185" eb="186">
      <t>モット</t>
    </rPh>
    <rPh sb="187" eb="190">
      <t>コウリツテキ</t>
    </rPh>
    <rPh sb="191" eb="193">
      <t>ウンエイ</t>
    </rPh>
    <rPh sb="197" eb="199">
      <t>ショウライ</t>
    </rPh>
    <rPh sb="200" eb="202">
      <t>シセツ</t>
    </rPh>
    <rPh sb="203" eb="204">
      <t>ア</t>
    </rPh>
    <rPh sb="205" eb="206">
      <t>カタ</t>
    </rPh>
    <rPh sb="207" eb="208">
      <t>サグ</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</si>
</sst>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8B6-4724-9ABD-AD2F6E16F9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88B6-4724-9ABD-AD2F6E16F9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35.06</c:v>
                </c:pt>
                <c:pt idx="4">
                  <c:v>35.5</c:v>
                </c:pt>
              </c:numCache>
            </c:numRef>
          </c:val>
          <c:extLst>
            <c:ext xmlns:c16="http://schemas.microsoft.com/office/drawing/2014/chart" uri="{C3380CC4-5D6E-409C-BE32-E72D297353CC}">
              <c16:uniqueId val="{00000000-949D-4248-867F-BF454178B9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949D-4248-867F-BF454178B9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58.91</c:v>
                </c:pt>
                <c:pt idx="4">
                  <c:v>60.42</c:v>
                </c:pt>
              </c:numCache>
            </c:numRef>
          </c:val>
          <c:extLst>
            <c:ext xmlns:c16="http://schemas.microsoft.com/office/drawing/2014/chart" uri="{C3380CC4-5D6E-409C-BE32-E72D297353CC}">
              <c16:uniqueId val="{00000000-1D29-4D8F-BAD8-12EE7A941E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1D29-4D8F-BAD8-12EE7A941E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68.52</c:v>
                </c:pt>
                <c:pt idx="4">
                  <c:v>97.47</c:v>
                </c:pt>
              </c:numCache>
            </c:numRef>
          </c:val>
          <c:extLst>
            <c:ext xmlns:c16="http://schemas.microsoft.com/office/drawing/2014/chart" uri="{C3380CC4-5D6E-409C-BE32-E72D297353CC}">
              <c16:uniqueId val="{00000000-8F67-4F54-92A0-88827C6805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8F67-4F54-92A0-88827C6805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4.0599999999999996</c:v>
                </c:pt>
                <c:pt idx="4">
                  <c:v>8.11</c:v>
                </c:pt>
              </c:numCache>
            </c:numRef>
          </c:val>
          <c:extLst>
            <c:ext xmlns:c16="http://schemas.microsoft.com/office/drawing/2014/chart" uri="{C3380CC4-5D6E-409C-BE32-E72D297353CC}">
              <c16:uniqueId val="{00000000-22BA-462A-A2F3-02B2F6D46E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22BA-462A-A2F3-02B2F6D46E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E1B-4372-9B37-D356A7E228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E1B-4372-9B37-D356A7E228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362.84</c:v>
                </c:pt>
                <c:pt idx="4">
                  <c:v>381.9</c:v>
                </c:pt>
              </c:numCache>
            </c:numRef>
          </c:val>
          <c:extLst>
            <c:ext xmlns:c16="http://schemas.microsoft.com/office/drawing/2014/chart" uri="{C3380CC4-5D6E-409C-BE32-E72D297353CC}">
              <c16:uniqueId val="{00000000-D7B9-4DD9-A447-6C2EEC2988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D7B9-4DD9-A447-6C2EEC2988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15.99</c:v>
                </c:pt>
                <c:pt idx="4">
                  <c:v>28.56</c:v>
                </c:pt>
              </c:numCache>
            </c:numRef>
          </c:val>
          <c:extLst>
            <c:ext xmlns:c16="http://schemas.microsoft.com/office/drawing/2014/chart" uri="{C3380CC4-5D6E-409C-BE32-E72D297353CC}">
              <c16:uniqueId val="{00000000-2972-4287-BD18-730970C6C3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2972-4287-BD18-730970C6C3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2262.1999999999998</c:v>
                </c:pt>
                <c:pt idx="4">
                  <c:v>2162.52</c:v>
                </c:pt>
              </c:numCache>
            </c:numRef>
          </c:val>
          <c:extLst>
            <c:ext xmlns:c16="http://schemas.microsoft.com/office/drawing/2014/chart" uri="{C3380CC4-5D6E-409C-BE32-E72D297353CC}">
              <c16:uniqueId val="{00000000-7972-49FB-A539-494D6362B3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7972-49FB-A539-494D6362B3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36.67</c:v>
                </c:pt>
                <c:pt idx="4">
                  <c:v>45.45</c:v>
                </c:pt>
              </c:numCache>
            </c:numRef>
          </c:val>
          <c:extLst>
            <c:ext xmlns:c16="http://schemas.microsoft.com/office/drawing/2014/chart" uri="{C3380CC4-5D6E-409C-BE32-E72D297353CC}">
              <c16:uniqueId val="{00000000-DA98-4F47-8F5E-A2D56ABC8A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DA98-4F47-8F5E-A2D56ABC8A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426.14</c:v>
                </c:pt>
                <c:pt idx="4">
                  <c:v>339.05</c:v>
                </c:pt>
              </c:numCache>
            </c:numRef>
          </c:val>
          <c:extLst>
            <c:ext xmlns:c16="http://schemas.microsoft.com/office/drawing/2014/chart" uri="{C3380CC4-5D6E-409C-BE32-E72D297353CC}">
              <c16:uniqueId val="{00000000-7C47-4C1B-AA63-4934F1F456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7C47-4C1B-AA63-4934F1F456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22" zoomScale="75" zoomScaleNormal="7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三種町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15353</v>
      </c>
      <c r="AM8" s="45"/>
      <c r="AN8" s="45"/>
      <c r="AO8" s="45"/>
      <c r="AP8" s="45"/>
      <c r="AQ8" s="45"/>
      <c r="AR8" s="45"/>
      <c r="AS8" s="45"/>
      <c r="AT8" s="46">
        <f>データ!T6</f>
        <v>247.98</v>
      </c>
      <c r="AU8" s="46"/>
      <c r="AV8" s="46"/>
      <c r="AW8" s="46"/>
      <c r="AX8" s="46"/>
      <c r="AY8" s="46"/>
      <c r="AZ8" s="46"/>
      <c r="BA8" s="46"/>
      <c r="BB8" s="46">
        <f>データ!U6</f>
        <v>61.91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58.9</v>
      </c>
      <c r="J10" s="46"/>
      <c r="K10" s="46"/>
      <c r="L10" s="46"/>
      <c r="M10" s="46"/>
      <c r="N10" s="46"/>
      <c r="O10" s="46"/>
      <c r="P10" s="46">
        <f>データ!P6</f>
        <v>11.27</v>
      </c>
      <c r="Q10" s="46"/>
      <c r="R10" s="46"/>
      <c r="S10" s="46"/>
      <c r="T10" s="46"/>
      <c r="U10" s="46"/>
      <c r="V10" s="46"/>
      <c r="W10" s="46">
        <f>データ!Q6</f>
        <v>98.71</v>
      </c>
      <c r="X10" s="46"/>
      <c r="Y10" s="46"/>
      <c r="Z10" s="46"/>
      <c r="AA10" s="46"/>
      <c r="AB10" s="46"/>
      <c r="AC10" s="46"/>
      <c r="AD10" s="45">
        <f>データ!R6</f>
        <v>3080</v>
      </c>
      <c r="AE10" s="45"/>
      <c r="AF10" s="45"/>
      <c r="AG10" s="45"/>
      <c r="AH10" s="45"/>
      <c r="AI10" s="45"/>
      <c r="AJ10" s="45"/>
      <c r="AK10" s="2"/>
      <c r="AL10" s="45">
        <f>データ!V6</f>
        <v>1718</v>
      </c>
      <c r="AM10" s="45"/>
      <c r="AN10" s="45"/>
      <c r="AO10" s="45"/>
      <c r="AP10" s="45"/>
      <c r="AQ10" s="45"/>
      <c r="AR10" s="45"/>
      <c r="AS10" s="45"/>
      <c r="AT10" s="46">
        <f>データ!W6</f>
        <v>1.23</v>
      </c>
      <c r="AU10" s="46"/>
      <c r="AV10" s="46"/>
      <c r="AW10" s="46"/>
      <c r="AX10" s="46"/>
      <c r="AY10" s="46"/>
      <c r="AZ10" s="46"/>
      <c r="BA10" s="46"/>
      <c r="BB10" s="46">
        <f>データ!X6</f>
        <v>1396.75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2GyjFfndv6I+LUVxKz0h+uu1LXzaWgqUzIW+GlYwnzOSP/lpJN7qiIG2J9pLoYnCEOoUCd1uO3UOo8O3P+NOA==" saltValue="V909y02iolwnw022nj5h1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53481</v>
      </c>
      <c r="D6" s="19">
        <f t="shared" si="3"/>
        <v>46</v>
      </c>
      <c r="E6" s="19">
        <f t="shared" si="3"/>
        <v>17</v>
      </c>
      <c r="F6" s="19">
        <f t="shared" si="3"/>
        <v>5</v>
      </c>
      <c r="G6" s="19">
        <f t="shared" si="3"/>
        <v>0</v>
      </c>
      <c r="H6" s="19" t="str">
        <f t="shared" si="3"/>
        <v>秋田県　三種町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58.9</v>
      </c>
      <c r="P6" s="20">
        <f t="shared" si="3"/>
        <v>11.27</v>
      </c>
      <c r="Q6" s="20">
        <f t="shared" si="3"/>
        <v>98.71</v>
      </c>
      <c r="R6" s="20">
        <f t="shared" si="3"/>
        <v>3080</v>
      </c>
      <c r="S6" s="20">
        <f t="shared" si="3"/>
        <v>15353</v>
      </c>
      <c r="T6" s="20">
        <f t="shared" si="3"/>
        <v>247.98</v>
      </c>
      <c r="U6" s="20">
        <f t="shared" si="3"/>
        <v>61.91</v>
      </c>
      <c r="V6" s="20">
        <f t="shared" si="3"/>
        <v>1718</v>
      </c>
      <c r="W6" s="20">
        <f t="shared" si="3"/>
        <v>1.23</v>
      </c>
      <c r="X6" s="20">
        <f t="shared" si="3"/>
        <v>1396.75</v>
      </c>
      <c r="Y6" s="21" t="str">
        <f>IF(Y7="",NA(),Y7)</f>
        <v>-</v>
      </c>
      <c r="Z6" s="21" t="str">
        <f t="shared" ref="Z6:AH6" si="4">IF(Z7="",NA(),Z7)</f>
        <v>-</v>
      </c>
      <c r="AA6" s="21" t="str">
        <f t="shared" si="4"/>
        <v>-</v>
      </c>
      <c r="AB6" s="21">
        <f t="shared" si="4"/>
        <v>68.52</v>
      </c>
      <c r="AC6" s="21">
        <f t="shared" si="4"/>
        <v>97.47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362.84</v>
      </c>
      <c r="AN6" s="21">
        <f t="shared" si="5"/>
        <v>381.9</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15.99</v>
      </c>
      <c r="AY6" s="21">
        <f t="shared" si="6"/>
        <v>28.56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2262.1999999999998</v>
      </c>
      <c r="BJ6" s="21">
        <f t="shared" si="7"/>
        <v>2162.52</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36.67</v>
      </c>
      <c r="BU6" s="21">
        <f t="shared" si="8"/>
        <v>45.45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426.14</v>
      </c>
      <c r="CF6" s="21">
        <f t="shared" si="9"/>
        <v>339.05</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35.06</v>
      </c>
      <c r="CQ6" s="21">
        <f t="shared" si="10"/>
        <v>35.5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58.91</v>
      </c>
      <c r="DB6" s="21">
        <f t="shared" si="11"/>
        <v>60.42</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4.0599999999999996</v>
      </c>
      <c r="DM6" s="21">
        <f t="shared" si="12"/>
        <v>8.11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53481</v>
      </c>
      <c r="D7" s="23">
        <v>46</v>
      </c>
      <c r="E7" s="23">
        <v>17</v>
      </c>
      <c r="F7" s="23">
        <v>5</v>
      </c>
      <c r="G7" s="23">
        <v>0</v>
      </c>
      <c r="H7" s="23" t="s">
        <v>96</v>
      </c>
      <c r="I7" s="23" t="s">
        <v>97</v>
      </c>
      <c r="J7" s="23" t="s">
        <v>98</v>
      </c>
      <c r="K7" s="23" t="s">
        <v>99</v>
      </c>
      <c r="L7" s="23" t="s">
        <v>100</v>
      </c>
      <c r="M7" s="23" t="s">
        <v>101</v>
      </c>
      <c r="N7" s="24" t="s">
        <v>102</v>
      </c>
      <c r="O7" s="24">
        <v>58.9</v>
      </c>
      <c r="P7" s="24">
        <v>11.27</v>
      </c>
      <c r="Q7" s="24">
        <v>98.71</v>
      </c>
      <c r="R7" s="24">
        <v>3080</v>
      </c>
      <c r="S7" s="24">
        <v>15353</v>
      </c>
      <c r="T7" s="24">
        <v>247.98</v>
      </c>
      <c r="U7" s="24">
        <v>61.91</v>
      </c>
      <c r="V7" s="24">
        <v>1718</v>
      </c>
      <c r="W7" s="24">
        <v>1.23</v>
      </c>
      <c r="X7" s="24">
        <v>1396.75</v>
      </c>
      <c r="Y7" s="24" t="s">
        <v>102</v>
      </c>
      <c r="Z7" s="24" t="s">
        <v>102</v>
      </c>
      <c r="AA7" s="24" t="s">
        <v>102</v>
      </c>
      <c r="AB7" s="24">
        <v>68.52</v>
      </c>
      <c r="AC7" s="24">
        <v>97.47</v>
      </c>
      <c r="AD7" s="24" t="s">
        <v>102</v>
      </c>
      <c r="AE7" s="24" t="s">
        <v>102</v>
      </c>
      <c r="AF7" s="24" t="s">
        <v>102</v>
      </c>
      <c r="AG7" s="24">
        <v>106.37</v>
      </c>
      <c r="AH7" s="24">
        <v>106.07</v>
      </c>
      <c r="AI7" s="24">
        <v>104.16</v>
      </c>
      <c r="AJ7" s="24" t="s">
        <v>102</v>
      </c>
      <c r="AK7" s="24" t="s">
        <v>102</v>
      </c>
      <c r="AL7" s="24" t="s">
        <v>102</v>
      </c>
      <c r="AM7" s="24">
        <v>362.84</v>
      </c>
      <c r="AN7" s="24">
        <v>381.9</v>
      </c>
      <c r="AO7" s="24" t="s">
        <v>102</v>
      </c>
      <c r="AP7" s="24" t="s">
        <v>102</v>
      </c>
      <c r="AQ7" s="24" t="s">
        <v>102</v>
      </c>
      <c r="AR7" s="24">
        <v>139.02000000000001</v>
      </c>
      <c r="AS7" s="24">
        <v>132.04</v>
      </c>
      <c r="AT7" s="24">
        <v>128.22999999999999</v>
      </c>
      <c r="AU7" s="24" t="s">
        <v>102</v>
      </c>
      <c r="AV7" s="24" t="s">
        <v>102</v>
      </c>
      <c r="AW7" s="24" t="s">
        <v>102</v>
      </c>
      <c r="AX7" s="24">
        <v>15.99</v>
      </c>
      <c r="AY7" s="24">
        <v>28.56</v>
      </c>
      <c r="AZ7" s="24" t="s">
        <v>102</v>
      </c>
      <c r="BA7" s="24" t="s">
        <v>102</v>
      </c>
      <c r="BB7" s="24" t="s">
        <v>102</v>
      </c>
      <c r="BC7" s="24">
        <v>29.13</v>
      </c>
      <c r="BD7" s="24">
        <v>35.69</v>
      </c>
      <c r="BE7" s="24">
        <v>34.770000000000003</v>
      </c>
      <c r="BF7" s="24" t="s">
        <v>102</v>
      </c>
      <c r="BG7" s="24" t="s">
        <v>102</v>
      </c>
      <c r="BH7" s="24" t="s">
        <v>102</v>
      </c>
      <c r="BI7" s="24">
        <v>2262.1999999999998</v>
      </c>
      <c r="BJ7" s="24">
        <v>2162.52</v>
      </c>
      <c r="BK7" s="24" t="s">
        <v>102</v>
      </c>
      <c r="BL7" s="24" t="s">
        <v>102</v>
      </c>
      <c r="BM7" s="24" t="s">
        <v>102</v>
      </c>
      <c r="BN7" s="24">
        <v>867.83</v>
      </c>
      <c r="BO7" s="24">
        <v>791.76</v>
      </c>
      <c r="BP7" s="24">
        <v>786.37</v>
      </c>
      <c r="BQ7" s="24" t="s">
        <v>102</v>
      </c>
      <c r="BR7" s="24" t="s">
        <v>102</v>
      </c>
      <c r="BS7" s="24" t="s">
        <v>102</v>
      </c>
      <c r="BT7" s="24">
        <v>36.67</v>
      </c>
      <c r="BU7" s="24">
        <v>45.45</v>
      </c>
      <c r="BV7" s="24" t="s">
        <v>102</v>
      </c>
      <c r="BW7" s="24" t="s">
        <v>102</v>
      </c>
      <c r="BX7" s="24" t="s">
        <v>102</v>
      </c>
      <c r="BY7" s="24">
        <v>57.08</v>
      </c>
      <c r="BZ7" s="24">
        <v>56.26</v>
      </c>
      <c r="CA7" s="24">
        <v>60.65</v>
      </c>
      <c r="CB7" s="24" t="s">
        <v>102</v>
      </c>
      <c r="CC7" s="24" t="s">
        <v>102</v>
      </c>
      <c r="CD7" s="24" t="s">
        <v>102</v>
      </c>
      <c r="CE7" s="24">
        <v>426.14</v>
      </c>
      <c r="CF7" s="24">
        <v>339.05</v>
      </c>
      <c r="CG7" s="24" t="s">
        <v>102</v>
      </c>
      <c r="CH7" s="24" t="s">
        <v>102</v>
      </c>
      <c r="CI7" s="24" t="s">
        <v>102</v>
      </c>
      <c r="CJ7" s="24">
        <v>274.99</v>
      </c>
      <c r="CK7" s="24">
        <v>282.08999999999997</v>
      </c>
      <c r="CL7" s="24">
        <v>256.97000000000003</v>
      </c>
      <c r="CM7" s="24" t="s">
        <v>102</v>
      </c>
      <c r="CN7" s="24" t="s">
        <v>102</v>
      </c>
      <c r="CO7" s="24" t="s">
        <v>102</v>
      </c>
      <c r="CP7" s="24">
        <v>35.06</v>
      </c>
      <c r="CQ7" s="24">
        <v>35.5</v>
      </c>
      <c r="CR7" s="24" t="s">
        <v>102</v>
      </c>
      <c r="CS7" s="24" t="s">
        <v>102</v>
      </c>
      <c r="CT7" s="24" t="s">
        <v>102</v>
      </c>
      <c r="CU7" s="24">
        <v>54.83</v>
      </c>
      <c r="CV7" s="24">
        <v>66.53</v>
      </c>
      <c r="CW7" s="24">
        <v>61.14</v>
      </c>
      <c r="CX7" s="24" t="s">
        <v>102</v>
      </c>
      <c r="CY7" s="24" t="s">
        <v>102</v>
      </c>
      <c r="CZ7" s="24" t="s">
        <v>102</v>
      </c>
      <c r="DA7" s="24">
        <v>58.91</v>
      </c>
      <c r="DB7" s="24">
        <v>60.42</v>
      </c>
      <c r="DC7" s="24" t="s">
        <v>102</v>
      </c>
      <c r="DD7" s="24" t="s">
        <v>102</v>
      </c>
      <c r="DE7" s="24" t="s">
        <v>102</v>
      </c>
      <c r="DF7" s="24">
        <v>84.7</v>
      </c>
      <c r="DG7" s="24">
        <v>84.67</v>
      </c>
      <c r="DH7" s="24">
        <v>86.91</v>
      </c>
      <c r="DI7" s="24" t="s">
        <v>102</v>
      </c>
      <c r="DJ7" s="24" t="s">
        <v>102</v>
      </c>
      <c r="DK7" s="24" t="s">
        <v>102</v>
      </c>
      <c r="DL7" s="24">
        <v>4.0599999999999996</v>
      </c>
      <c r="DM7" s="24">
        <v>8.11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2023-01-17T06:17:25Z</cp:lastPrinted>
  <dcterms:created xsi:type="dcterms:W3CDTF">2022-12-01T01:32:42Z</dcterms:created>
  <dcterms:modified xsi:type="dcterms:W3CDTF">2023-02-22T02:13:31Z</dcterms:modified>
  <cp:category/>
</cp:coreProperties>
</file>