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mitane\Desktop\下水道(企業会計)\10 文書管理\01　秋田県市町村課公営企業チーム\R07.01.22　公営企業に係る「経営比較分析表」の分析等について\提出用\"/>
    </mc:Choice>
  </mc:AlternateContent>
  <xr:revisionPtr revIDLastSave="0" documentId="13_ncr:1_{05C2495A-8DB7-4305-98F8-72D2F0329764}" xr6:coauthVersionLast="43" xr6:coauthVersionMax="43" xr10:uidLastSave="{00000000-0000-0000-0000-000000000000}"/>
  <workbookProtection workbookAlgorithmName="SHA-512" workbookHashValue="hExy/ZV+q+ZSIiFqDE+4AbtWaRt8kq6NGZ8bseu3nI3IoAGJJ5TBqAeDXq5p3Us3G8IGA6YrDJ3l39ziqb8A7A==" workbookSaltValue="8GYhL81RWIPguxHiGCS3u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<sst xmlns="http://schemas.openxmlformats.org/spreadsheetml/2006/main" count="253" uniqueCount="116">
  <si>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</si>
  <si>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</si>
  <si>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</si>
  <si>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</si>
  <si>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</si>
  <si>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</si>
  <si>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</si>
  <si>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</si>
  <si>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</si>
  <si>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</si>
  <si>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</si>
  <si>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</si>
  <si>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</si>
  <si>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</si>
  <si>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</si>
  <si>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</si>
  <si>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</si>
  <si>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</si>
  <si>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</si>
  <si>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</si>
  <si>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</si>
  <si>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</si>
  <si>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</si>
  <si>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</si>
  <si>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</si>
  <si>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</si>
  <si>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</si>
  <si>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</si>
  <si>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</si>
  <si>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</si>
  <si>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</si>
  <si>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</si>
  <si>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</si>
  <si>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</si>
  <si>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</si>
  <si>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</si>
  <si>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</si>
  <si>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</si>
  <si>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</si>
  <si>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</si>
  <si>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</si>
  <si>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</si>
  <si>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</si>
  <si>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</si>
  <si>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</si>
  <si>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</si>
  <si>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</si>
  <si>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</si>
  <si>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</si>
  <si>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</si>
  <si>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</si>
  <si>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</si>
  <si>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</si>
  <si>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</si>
  <si>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</si>
  <si>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</si>
  <si>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</si>
  <si>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</si>
  <si>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</si>
  <si>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</si>
  <si>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</si>
  <si>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</si>
  <si>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</si>
  <si>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</si>
  <si>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</si>
  <si>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</si>
  <si>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</si>
  <si>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</si>
  <si>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</si>
  <si>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</si>
  <si>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</si>
  <si>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</si>
  <si>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</si>
  <si>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</si>
  <si>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</si>
  <si>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</si>
  <si>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</si>
  <si>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</si>
  <si>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</si>
  <si>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</si>
  <si>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</si>
  <si>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</si>
  <si>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</si>
  <si>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</si>
  <si>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</si>
  <si>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</si>
  <si>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</si>
  <si>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</si>
  <si>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</si>
  <si>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</si>
  <si>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</si>
  <si>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</si>
  <si>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</si>
  <si>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</si>
  <si>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</si>
  <si>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</si>
  <si>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</si>
  <si>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</si>
  <si>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</si>
  <si>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</si>
  <si>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</si>
  <si>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</si>
  <si>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</si>
  <si>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</si>
  <si>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</si>
  <si>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</si>
  <si>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</si>
  <si>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</si>
  <si>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</si>
  <si>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</si>
  <si>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</si>
  <si>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</si>
  <si>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</si>
  <si>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平成９年に旧八竜町芦崎処理区として供用開始した管渠が最も古く、２６年経過しており、標準耐用年数である５０年の約半分を経過している。現状ではただちに管渠の更新が必要となるような大きな不具合は発生していない。
なお、芦崎処理区は令和１０年度から下水道区域に統合予定のため、次に古いのは旧琴丘町大又処理区の平成１４年供用開始した管渠であり、現在の経過年数は２１年となっている。</t>
    <phoneticPr fontId="4"/>
  </si>
  <si>
    <t>⑤経費回収率の低下や⑥汚水処理原価の増加については、資材費・人件費等の物価高騰や町の人事行政の都合により予算配置職員数が増えたことによる支出の増加が主な要因となっている。なお、動力費については国の負担軽減支援事業の影響により経営を圧迫していると言える増額とはなっていない。これらの支出増にも関わらず①経常収支比率が微減でおさまっている要因については、一般会計からの基準外繰入金を受け入れていることによる。
④企業債残高対事業規模比率が類似団体に比べて高いことについては、八郎湖が指定湖沼になったことに伴い平成２３年度に機能強化事業が必要となり新たな借入を実行したことに加えて、人口減少と水洗化率の低さにより整備当時に見込んだ使用料収入が確保できていないことによる。
⑥汚水処理原価４２６円/㎥に対して現在の使用料単価は１４０円/㎥(税抜)となっており、大きな乖離が生じている。
⑧水洗化率が低い水準で停滞しており、新規の水洗化件数も年間５件以下となっている。仮に水洗化率が劇的に向上し１００％近くになっても、単純計算で経費回収率７５％、施設利用率６０％程度に留まる見込みであり、人口減少等の要因により既存の施設の能力が過大なものとなっているのが明らかである。</t>
    <rPh sb="26" eb="28">
      <t>シザイ</t>
    </rPh>
    <rPh sb="28" eb="29">
      <t>ヒ</t>
    </rPh>
    <rPh sb="30" eb="33">
      <t>ジンケンヒ</t>
    </rPh>
    <rPh sb="88" eb="90">
      <t>ドウリョク</t>
    </rPh>
    <rPh sb="90" eb="91">
      <t>ヒ</t>
    </rPh>
    <rPh sb="96" eb="97">
      <t>クニ</t>
    </rPh>
    <rPh sb="98" eb="100">
      <t>フタン</t>
    </rPh>
    <rPh sb="100" eb="102">
      <t>ケイゲン</t>
    </rPh>
    <rPh sb="102" eb="104">
      <t>シエン</t>
    </rPh>
    <rPh sb="104" eb="106">
      <t>ジギョウ</t>
    </rPh>
    <rPh sb="107" eb="109">
      <t>エイキョウ</t>
    </rPh>
    <rPh sb="112" eb="114">
      <t>ケイエイ</t>
    </rPh>
    <rPh sb="115" eb="117">
      <t>アッパク</t>
    </rPh>
    <rPh sb="122" eb="123">
      <t>イ</t>
    </rPh>
    <rPh sb="125" eb="127">
      <t>ゾウガク</t>
    </rPh>
    <phoneticPr fontId="4"/>
  </si>
  <si>
    <t>独立採算を原則とする地方公営企業としては赤字補填的な基準外繰入金の解消を目指すべきであり、その手段として受益者負担の観点から使用料の改定が考えられる。しかし、汚水処理原価と使用料単価の差が大きく、住民目線では同種のサービスである特定環境保全公共下水道の使用料設定と差をつけることは住民感情を考慮すると不公平感が生じてしまうため、本事業単独での独立採算達成に必要な水準まで増額改定を行うことは現実的には難しい。
支出面においては長期的な視点での維持管理や建設改良費が少しでも削減できるよう、従来的な統廃合やダウンサイジングの検討だけでなく、受益者の少なくなった末端区域においては個別処理等に切り替えるような方法についても検討の選択肢に加え、持続可能な事業運営に努める必要がある。</t>
    <rPh sb="164" eb="165">
      <t>ホン</t>
    </rPh>
    <rPh sb="165" eb="167">
      <t>ジギョウ</t>
    </rPh>
    <rPh sb="167" eb="169">
      <t>タンドク</t>
    </rPh>
    <rPh sb="175" eb="177">
      <t>タッセイ</t>
    </rPh>
    <rPh sb="245" eb="247">
      <t>ジュウライ</t>
    </rPh>
    <rPh sb="247" eb="248">
      <t>テキ</t>
    </rPh>
    <rPh sb="262" eb="264">
      <t>ケントウ</t>
    </rPh>
    <rPh sb="270" eb="273">
      <t>ジュエキシャ</t>
    </rPh>
    <rPh sb="274" eb="275">
      <t>スク</t>
    </rPh>
    <rPh sb="280" eb="282">
      <t>マッタン</t>
    </rPh>
    <rPh sb="282" eb="284">
      <t>クイキ</t>
    </rPh>
    <rPh sb="289" eb="291">
      <t>コベツ</t>
    </rPh>
    <rPh sb="291" eb="293">
      <t>ショリ</t>
    </rPh>
    <rPh sb="293" eb="294">
      <t>トウ</t>
    </rPh>
    <rPh sb="295" eb="296">
      <t>キ</t>
    </rPh>
    <rPh sb="297" eb="298">
      <t>カ</t>
    </rPh>
    <rPh sb="303" eb="305">
      <t>ホウホウ</t>
    </rPh>
    <rPh sb="310" eb="312">
      <t>ケントウ</t>
    </rPh>
    <rPh sb="313" eb="316">
      <t>センタクシ</t>
    </rPh>
    <rPh sb="317" eb="318">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</si>
</sst>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B1B-4822-8D1D-E512A00ED2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DB1B-4822-8D1D-E512A00ED2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35.06</c:v>
                </c:pt>
                <c:pt idx="2">
                  <c:v>35.5</c:v>
                </c:pt>
                <c:pt idx="3">
                  <c:v>34.17</c:v>
                </c:pt>
                <c:pt idx="4">
                  <c:v>36.979999999999997</c:v>
                </c:pt>
              </c:numCache>
            </c:numRef>
          </c:val>
          <c:extLst>
            <c:ext xmlns:c16="http://schemas.microsoft.com/office/drawing/2014/chart" uri="{C3380CC4-5D6E-409C-BE32-E72D297353CC}">
              <c16:uniqueId val="{00000000-8BE3-4F26-97FE-B5D8962DDE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8BE3-4F26-97FE-B5D8962DDE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58.91</c:v>
                </c:pt>
                <c:pt idx="2">
                  <c:v>60.42</c:v>
                </c:pt>
                <c:pt idx="3">
                  <c:v>60.84</c:v>
                </c:pt>
                <c:pt idx="4">
                  <c:v>61.3</c:v>
                </c:pt>
              </c:numCache>
            </c:numRef>
          </c:val>
          <c:extLst>
            <c:ext xmlns:c16="http://schemas.microsoft.com/office/drawing/2014/chart" uri="{C3380CC4-5D6E-409C-BE32-E72D297353CC}">
              <c16:uniqueId val="{00000000-0DA3-4CAB-A834-B48BA51319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0DA3-4CAB-A834-B48BA51319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68.52</c:v>
                </c:pt>
                <c:pt idx="2">
                  <c:v>97.47</c:v>
                </c:pt>
                <c:pt idx="3">
                  <c:v>101.72</c:v>
                </c:pt>
                <c:pt idx="4">
                  <c:v>99.76</c:v>
                </c:pt>
              </c:numCache>
            </c:numRef>
          </c:val>
          <c:extLst>
            <c:ext xmlns:c16="http://schemas.microsoft.com/office/drawing/2014/chart" uri="{C3380CC4-5D6E-409C-BE32-E72D297353CC}">
              <c16:uniqueId val="{00000000-D5AD-4DF8-A86D-1D99BF8587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D5AD-4DF8-A86D-1D99BF8587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4.0599999999999996</c:v>
                </c:pt>
                <c:pt idx="2">
                  <c:v>8.11</c:v>
                </c:pt>
                <c:pt idx="3">
                  <c:v>11.96</c:v>
                </c:pt>
                <c:pt idx="4">
                  <c:v>15.42</c:v>
                </c:pt>
              </c:numCache>
            </c:numRef>
          </c:val>
          <c:extLst>
            <c:ext xmlns:c16="http://schemas.microsoft.com/office/drawing/2014/chart" uri="{C3380CC4-5D6E-409C-BE32-E72D297353CC}">
              <c16:uniqueId val="{00000000-3A42-46A4-9674-CEA311E758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3A42-46A4-9674-CEA311E758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EB6-416F-B61F-E26AFE378A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7EB6-416F-B61F-E26AFE378A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362.84</c:v>
                </c:pt>
                <c:pt idx="2">
                  <c:v>381.9</c:v>
                </c:pt>
                <c:pt idx="3">
                  <c:v>368.19</c:v>
                </c:pt>
                <c:pt idx="4">
                  <c:v>368.07</c:v>
                </c:pt>
              </c:numCache>
            </c:numRef>
          </c:val>
          <c:extLst>
            <c:ext xmlns:c16="http://schemas.microsoft.com/office/drawing/2014/chart" uri="{C3380CC4-5D6E-409C-BE32-E72D297353CC}">
              <c16:uniqueId val="{00000000-7503-46B0-B719-79B9BB5891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7503-46B0-B719-79B9BB5891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15.99</c:v>
                </c:pt>
                <c:pt idx="2">
                  <c:v>28.56</c:v>
                </c:pt>
                <c:pt idx="3">
                  <c:v>28.6</c:v>
                </c:pt>
                <c:pt idx="4">
                  <c:v>38.74</c:v>
                </c:pt>
              </c:numCache>
            </c:numRef>
          </c:val>
          <c:extLst>
            <c:ext xmlns:c16="http://schemas.microsoft.com/office/drawing/2014/chart" uri="{C3380CC4-5D6E-409C-BE32-E72D297353CC}">
              <c16:uniqueId val="{00000000-FD06-448D-B9FA-2E88A800D9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FD06-448D-B9FA-2E88A800D9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2262.1999999999998</c:v>
                </c:pt>
                <c:pt idx="2">
                  <c:v>2162.52</c:v>
                </c:pt>
                <c:pt idx="3">
                  <c:v>2074.54</c:v>
                </c:pt>
                <c:pt idx="4">
                  <c:v>2019.14</c:v>
                </c:pt>
              </c:numCache>
            </c:numRef>
          </c:val>
          <c:extLst>
            <c:ext xmlns:c16="http://schemas.microsoft.com/office/drawing/2014/chart" uri="{C3380CC4-5D6E-409C-BE32-E72D297353CC}">
              <c16:uniqueId val="{00000000-2A95-41C9-AD8A-ED2ED856E4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2A95-41C9-AD8A-ED2ED856E4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36.67</c:v>
                </c:pt>
                <c:pt idx="2">
                  <c:v>45.45</c:v>
                </c:pt>
                <c:pt idx="3">
                  <c:v>42.19</c:v>
                </c:pt>
                <c:pt idx="4">
                  <c:v>36.82</c:v>
                </c:pt>
              </c:numCache>
            </c:numRef>
          </c:val>
          <c:extLst>
            <c:ext xmlns:c16="http://schemas.microsoft.com/office/drawing/2014/chart" uri="{C3380CC4-5D6E-409C-BE32-E72D297353CC}">
              <c16:uniqueId val="{00000000-FDEF-4B47-B6B9-F52EE29FB0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FDEF-4B47-B6B9-F52EE29FB0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426.14</c:v>
                </c:pt>
                <c:pt idx="2">
                  <c:v>339.05</c:v>
                </c:pt>
                <c:pt idx="3">
                  <c:v>369.27</c:v>
                </c:pt>
                <c:pt idx="4">
                  <c:v>426.19</c:v>
                </c:pt>
              </c:numCache>
            </c:numRef>
          </c:val>
          <c:extLst>
            <c:ext xmlns:c16="http://schemas.microsoft.com/office/drawing/2014/chart" uri="{C3380CC4-5D6E-409C-BE32-E72D297353CC}">
              <c16:uniqueId val="{00000000-A87D-4D85-A703-29DCB927D87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A87D-4D85-A703-29DCB927D87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52"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秋田県　三種町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14609</v>
      </c>
      <c r="AM8" s="36"/>
      <c r="AN8" s="36"/>
      <c r="AO8" s="36"/>
      <c r="AP8" s="36"/>
      <c r="AQ8" s="36"/>
      <c r="AR8" s="36"/>
      <c r="AS8" s="36"/>
      <c r="AT8" s="37">
        <f>データ!T6</f>
        <v>247.98</v>
      </c>
      <c r="AU8" s="37"/>
      <c r="AV8" s="37"/>
      <c r="AW8" s="37"/>
      <c r="AX8" s="37"/>
      <c r="AY8" s="37"/>
      <c r="AZ8" s="37"/>
      <c r="BA8" s="37"/>
      <c r="BB8" s="37">
        <f>データ!U6</f>
        <v>58.91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60.17</v>
      </c>
      <c r="J10" s="37"/>
      <c r="K10" s="37"/>
      <c r="L10" s="37"/>
      <c r="M10" s="37"/>
      <c r="N10" s="37"/>
      <c r="O10" s="37"/>
      <c r="P10" s="37">
        <f>データ!P6</f>
        <v>10.96</v>
      </c>
      <c r="Q10" s="37"/>
      <c r="R10" s="37"/>
      <c r="S10" s="37"/>
      <c r="T10" s="37"/>
      <c r="U10" s="37"/>
      <c r="V10" s="37"/>
      <c r="W10" s="37">
        <f>データ!Q6</f>
        <v>88.7</v>
      </c>
      <c r="X10" s="37"/>
      <c r="Y10" s="37"/>
      <c r="Z10" s="37"/>
      <c r="AA10" s="37"/>
      <c r="AB10" s="37"/>
      <c r="AC10" s="37"/>
      <c r="AD10" s="36">
        <f>データ!R6</f>
        <v>3080</v>
      </c>
      <c r="AE10" s="36"/>
      <c r="AF10" s="36"/>
      <c r="AG10" s="36"/>
      <c r="AH10" s="36"/>
      <c r="AI10" s="36"/>
      <c r="AJ10" s="36"/>
      <c r="AK10" s="2"/>
      <c r="AL10" s="36">
        <f>データ!V6</f>
        <v>1584</v>
      </c>
      <c r="AM10" s="36"/>
      <c r="AN10" s="36"/>
      <c r="AO10" s="36"/>
      <c r="AP10" s="36"/>
      <c r="AQ10" s="36"/>
      <c r="AR10" s="36"/>
      <c r="AS10" s="36"/>
      <c r="AT10" s="37">
        <f>データ!W6</f>
        <v>1.23</v>
      </c>
      <c r="AU10" s="37"/>
      <c r="AV10" s="37"/>
      <c r="AW10" s="37"/>
      <c r="AX10" s="37"/>
      <c r="AY10" s="37"/>
      <c r="AZ10" s="37"/>
      <c r="BA10" s="37"/>
      <c r="BB10" s="37">
        <f>データ!X6</f>
        <v>1287.8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3SDemMrpjsn32aK7OxKiGaqgezq8Xa4ZPzikPrHlYjdFbuiD4CCJpt0aaF/rGteUGmdFduwkAhrmr2GK7Gyxag==" saltValue="4G1/jHTsGa6gxiSZEBvZ7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53481</v>
      </c>
      <c r="D6" s="19">
        <f t="shared" si="3"/>
        <v>46</v>
      </c>
      <c r="E6" s="19">
        <f t="shared" si="3"/>
        <v>17</v>
      </c>
      <c r="F6" s="19">
        <f t="shared" si="3"/>
        <v>5</v>
      </c>
      <c r="G6" s="19">
        <f t="shared" si="3"/>
        <v>0</v>
      </c>
      <c r="H6" s="19" t="str">
        <f t="shared" si="3"/>
        <v>秋田県　三種町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60.17</v>
      </c>
      <c r="P6" s="20">
        <f t="shared" si="3"/>
        <v>10.96</v>
      </c>
      <c r="Q6" s="20">
        <f t="shared" si="3"/>
        <v>88.7</v>
      </c>
      <c r="R6" s="20">
        <f t="shared" si="3"/>
        <v>3080</v>
      </c>
      <c r="S6" s="20">
        <f t="shared" si="3"/>
        <v>14609</v>
      </c>
      <c r="T6" s="20">
        <f t="shared" si="3"/>
        <v>247.98</v>
      </c>
      <c r="U6" s="20">
        <f t="shared" si="3"/>
        <v>58.91</v>
      </c>
      <c r="V6" s="20">
        <f t="shared" si="3"/>
        <v>1584</v>
      </c>
      <c r="W6" s="20">
        <f t="shared" si="3"/>
        <v>1.23</v>
      </c>
      <c r="X6" s="20">
        <f t="shared" si="3"/>
        <v>1287.8</v>
      </c>
      <c r="Y6" s="21" t="str">
        <f>IF(Y7="",NA(),Y7)</f>
        <v>-</v>
      </c>
      <c r="Z6" s="21">
        <f t="shared" ref="Z6:AH6" si="4">IF(Z7="",NA(),Z7)</f>
        <v>68.52</v>
      </c>
      <c r="AA6" s="21">
        <f t="shared" si="4"/>
        <v>97.47</v>
      </c>
      <c r="AB6" s="21">
        <f t="shared" si="4"/>
        <v>101.72</v>
      </c>
      <c r="AC6" s="21">
        <f t="shared" si="4"/>
        <v>99.76</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1">
        <f t="shared" ref="AK6:AS6" si="5">IF(AK7="",NA(),AK7)</f>
        <v>362.84</v>
      </c>
      <c r="AL6" s="21">
        <f t="shared" si="5"/>
        <v>381.9</v>
      </c>
      <c r="AM6" s="21">
        <f t="shared" si="5"/>
        <v>368.19</v>
      </c>
      <c r="AN6" s="21">
        <f t="shared" si="5"/>
        <v>368.07</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15.99</v>
      </c>
      <c r="AW6" s="21">
        <f t="shared" si="6"/>
        <v>28.56</v>
      </c>
      <c r="AX6" s="21">
        <f t="shared" si="6"/>
        <v>28.6</v>
      </c>
      <c r="AY6" s="21">
        <f t="shared" si="6"/>
        <v>38.74</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2262.1999999999998</v>
      </c>
      <c r="BH6" s="21">
        <f t="shared" si="7"/>
        <v>2162.52</v>
      </c>
      <c r="BI6" s="21">
        <f t="shared" si="7"/>
        <v>2074.54</v>
      </c>
      <c r="BJ6" s="21">
        <f t="shared" si="7"/>
        <v>2019.14</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36.67</v>
      </c>
      <c r="BS6" s="21">
        <f t="shared" si="8"/>
        <v>45.45</v>
      </c>
      <c r="BT6" s="21">
        <f t="shared" si="8"/>
        <v>42.19</v>
      </c>
      <c r="BU6" s="21">
        <f t="shared" si="8"/>
        <v>36.82</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426.14</v>
      </c>
      <c r="CD6" s="21">
        <f t="shared" si="9"/>
        <v>339.05</v>
      </c>
      <c r="CE6" s="21">
        <f t="shared" si="9"/>
        <v>369.27</v>
      </c>
      <c r="CF6" s="21">
        <f t="shared" si="9"/>
        <v>426.19</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35.06</v>
      </c>
      <c r="CO6" s="21">
        <f t="shared" si="10"/>
        <v>35.5</v>
      </c>
      <c r="CP6" s="21">
        <f t="shared" si="10"/>
        <v>34.17</v>
      </c>
      <c r="CQ6" s="21">
        <f t="shared" si="10"/>
        <v>36.979999999999997</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58.91</v>
      </c>
      <c r="CZ6" s="21">
        <f t="shared" si="11"/>
        <v>60.42</v>
      </c>
      <c r="DA6" s="21">
        <f t="shared" si="11"/>
        <v>60.84</v>
      </c>
      <c r="DB6" s="21">
        <f t="shared" si="11"/>
        <v>61.3</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4.0599999999999996</v>
      </c>
      <c r="DK6" s="21">
        <f t="shared" si="12"/>
        <v>8.11</v>
      </c>
      <c r="DL6" s="21">
        <f t="shared" si="12"/>
        <v>11.96</v>
      </c>
      <c r="DM6" s="21">
        <f t="shared" si="12"/>
        <v>15.42</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53481</v>
      </c>
      <c r="D7" s="23">
        <v>46</v>
      </c>
      <c r="E7" s="23">
        <v>17</v>
      </c>
      <c r="F7" s="23">
        <v>5</v>
      </c>
      <c r="G7" s="23">
        <v>0</v>
      </c>
      <c r="H7" s="23" t="s">
        <v>96</v>
      </c>
      <c r="I7" s="23" t="s">
        <v>97</v>
      </c>
      <c r="J7" s="23" t="s">
        <v>98</v>
      </c>
      <c r="K7" s="23" t="s">
        <v>99</v>
      </c>
      <c r="L7" s="23" t="s">
        <v>100</v>
      </c>
      <c r="M7" s="23" t="s">
        <v>101</v>
      </c>
      <c r="N7" s="24" t="s">
        <v>102</v>
      </c>
      <c r="O7" s="24">
        <v>60.17</v>
      </c>
      <c r="P7" s="24">
        <v>10.96</v>
      </c>
      <c r="Q7" s="24">
        <v>88.7</v>
      </c>
      <c r="R7" s="24">
        <v>3080</v>
      </c>
      <c r="S7" s="24">
        <v>14609</v>
      </c>
      <c r="T7" s="24">
        <v>247.98</v>
      </c>
      <c r="U7" s="24">
        <v>58.91</v>
      </c>
      <c r="V7" s="24">
        <v>1584</v>
      </c>
      <c r="W7" s="24">
        <v>1.23</v>
      </c>
      <c r="X7" s="24">
        <v>1287.8</v>
      </c>
      <c r="Y7" s="24" t="s">
        <v>102</v>
      </c>
      <c r="Z7" s="24">
        <v>68.52</v>
      </c>
      <c r="AA7" s="24">
        <v>97.47</v>
      </c>
      <c r="AB7" s="24">
        <v>101.72</v>
      </c>
      <c r="AC7" s="24">
        <v>99.76</v>
      </c>
      <c r="AD7" s="24" t="s">
        <v>102</v>
      </c>
      <c r="AE7" s="24">
        <v>106.37</v>
      </c>
      <c r="AF7" s="24">
        <v>106.07</v>
      </c>
      <c r="AG7" s="24">
        <v>105.5</v>
      </c>
      <c r="AH7" s="24">
        <v>106.35</v>
      </c>
      <c r="AI7" s="24">
        <v>104.44</v>
      </c>
      <c r="AJ7" s="24" t="s">
        <v>102</v>
      </c>
      <c r="AK7" s="24">
        <v>362.84</v>
      </c>
      <c r="AL7" s="24">
        <v>381.9</v>
      </c>
      <c r="AM7" s="24">
        <v>368.19</v>
      </c>
      <c r="AN7" s="24">
        <v>368.07</v>
      </c>
      <c r="AO7" s="24" t="s">
        <v>102</v>
      </c>
      <c r="AP7" s="24">
        <v>139.02000000000001</v>
      </c>
      <c r="AQ7" s="24">
        <v>132.04</v>
      </c>
      <c r="AR7" s="24">
        <v>145.43</v>
      </c>
      <c r="AS7" s="24">
        <v>129.88999999999999</v>
      </c>
      <c r="AT7" s="24">
        <v>124.06</v>
      </c>
      <c r="AU7" s="24" t="s">
        <v>102</v>
      </c>
      <c r="AV7" s="24">
        <v>15.99</v>
      </c>
      <c r="AW7" s="24">
        <v>28.56</v>
      </c>
      <c r="AX7" s="24">
        <v>28.6</v>
      </c>
      <c r="AY7" s="24">
        <v>38.74</v>
      </c>
      <c r="AZ7" s="24" t="s">
        <v>102</v>
      </c>
      <c r="BA7" s="24">
        <v>29.13</v>
      </c>
      <c r="BB7" s="24">
        <v>35.69</v>
      </c>
      <c r="BC7" s="24">
        <v>38.4</v>
      </c>
      <c r="BD7" s="24">
        <v>44.04</v>
      </c>
      <c r="BE7" s="24">
        <v>42.02</v>
      </c>
      <c r="BF7" s="24" t="s">
        <v>102</v>
      </c>
      <c r="BG7" s="24">
        <v>2262.1999999999998</v>
      </c>
      <c r="BH7" s="24">
        <v>2162.52</v>
      </c>
      <c r="BI7" s="24">
        <v>2074.54</v>
      </c>
      <c r="BJ7" s="24">
        <v>2019.14</v>
      </c>
      <c r="BK7" s="24" t="s">
        <v>102</v>
      </c>
      <c r="BL7" s="24">
        <v>867.83</v>
      </c>
      <c r="BM7" s="24">
        <v>791.76</v>
      </c>
      <c r="BN7" s="24">
        <v>900.82</v>
      </c>
      <c r="BO7" s="24">
        <v>839.21</v>
      </c>
      <c r="BP7" s="24">
        <v>785.1</v>
      </c>
      <c r="BQ7" s="24" t="s">
        <v>102</v>
      </c>
      <c r="BR7" s="24">
        <v>36.67</v>
      </c>
      <c r="BS7" s="24">
        <v>45.45</v>
      </c>
      <c r="BT7" s="24">
        <v>42.19</v>
      </c>
      <c r="BU7" s="24">
        <v>36.82</v>
      </c>
      <c r="BV7" s="24" t="s">
        <v>102</v>
      </c>
      <c r="BW7" s="24">
        <v>57.08</v>
      </c>
      <c r="BX7" s="24">
        <v>56.26</v>
      </c>
      <c r="BY7" s="24">
        <v>52.94</v>
      </c>
      <c r="BZ7" s="24">
        <v>52.05</v>
      </c>
      <c r="CA7" s="24">
        <v>56.93</v>
      </c>
      <c r="CB7" s="24" t="s">
        <v>102</v>
      </c>
      <c r="CC7" s="24">
        <v>426.14</v>
      </c>
      <c r="CD7" s="24">
        <v>339.05</v>
      </c>
      <c r="CE7" s="24">
        <v>369.27</v>
      </c>
      <c r="CF7" s="24">
        <v>426.19</v>
      </c>
      <c r="CG7" s="24" t="s">
        <v>102</v>
      </c>
      <c r="CH7" s="24">
        <v>274.99</v>
      </c>
      <c r="CI7" s="24">
        <v>282.08999999999997</v>
      </c>
      <c r="CJ7" s="24">
        <v>303.27999999999997</v>
      </c>
      <c r="CK7" s="24">
        <v>301.86</v>
      </c>
      <c r="CL7" s="24">
        <v>271.14999999999998</v>
      </c>
      <c r="CM7" s="24" t="s">
        <v>102</v>
      </c>
      <c r="CN7" s="24">
        <v>35.06</v>
      </c>
      <c r="CO7" s="24">
        <v>35.5</v>
      </c>
      <c r="CP7" s="24">
        <v>34.17</v>
      </c>
      <c r="CQ7" s="24">
        <v>36.979999999999997</v>
      </c>
      <c r="CR7" s="24" t="s">
        <v>102</v>
      </c>
      <c r="CS7" s="24">
        <v>54.83</v>
      </c>
      <c r="CT7" s="24">
        <v>66.53</v>
      </c>
      <c r="CU7" s="24">
        <v>52.35</v>
      </c>
      <c r="CV7" s="24">
        <v>46.25</v>
      </c>
      <c r="CW7" s="24">
        <v>49.87</v>
      </c>
      <c r="CX7" s="24" t="s">
        <v>102</v>
      </c>
      <c r="CY7" s="24">
        <v>58.91</v>
      </c>
      <c r="CZ7" s="24">
        <v>60.42</v>
      </c>
      <c r="DA7" s="24">
        <v>60.84</v>
      </c>
      <c r="DB7" s="24">
        <v>61.3</v>
      </c>
      <c r="DC7" s="24" t="s">
        <v>102</v>
      </c>
      <c r="DD7" s="24">
        <v>84.7</v>
      </c>
      <c r="DE7" s="24">
        <v>84.67</v>
      </c>
      <c r="DF7" s="24">
        <v>84.39</v>
      </c>
      <c r="DG7" s="24">
        <v>83.96</v>
      </c>
      <c r="DH7" s="24">
        <v>87.54</v>
      </c>
      <c r="DI7" s="24" t="s">
        <v>102</v>
      </c>
      <c r="DJ7" s="24">
        <v>4.0599999999999996</v>
      </c>
      <c r="DK7" s="24">
        <v>8.11</v>
      </c>
      <c r="DL7" s="24">
        <v>11.96</v>
      </c>
      <c r="DM7" s="24">
        <v>15.42</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mitane</cp:lastModifiedBy>
  <cp:lastPrinted>2025-01-28T02:02:16Z</cp:lastPrinted>
  <dcterms:created xsi:type="dcterms:W3CDTF">2025-01-24T07:15:42Z</dcterms:created>
  <dcterms:modified xsi:type="dcterms:W3CDTF">2025-01-28T02:39:45Z</dcterms:modified>
  <cp:category/>
</cp:coreProperties>
</file>