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655" windowHeight="6600" firstSheet="3" activeTab="6"/>
  </bookViews>
  <sheets>
    <sheet name="かがみ" sheetId="1" r:id="rId1"/>
    <sheet name="収入簿" sheetId="2" r:id="rId2"/>
    <sheet name="支出簿" sheetId="3" r:id="rId3"/>
    <sheet name="選挙運動費収支報告書（収入）" sheetId="4" r:id="rId4"/>
    <sheet name="選挙運動費収支報告書（支出）" sheetId="5" r:id="rId5"/>
    <sheet name="出納責任者署名" sheetId="6" r:id="rId6"/>
    <sheet name="領収書徴し難い事情明細" sheetId="7" r:id="rId7"/>
    <sheet name="振込明細書に係る支出目的書" sheetId="8" r:id="rId8"/>
  </sheets>
  <definedNames>
    <definedName name="_xlnm.Print_Area" localSheetId="0">かがみ!$A$1:$N$32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<sst xmlns="http://schemas.openxmlformats.org/spreadsheetml/2006/main" xmlns:r="http://schemas.openxmlformats.org/officeDocument/2006/relationships" count="159" uniqueCount="159">
  <si>
    <t>選挙運動費用関係様式集</t>
    <rPh sb="0" eb="2">
      <t>センキョ</t>
    </rPh>
    <rPh sb="2" eb="4">
      <t>ウンドウ</t>
    </rPh>
    <rPh sb="4" eb="6">
      <t>ヒヨウ</t>
    </rPh>
    <rPh sb="6" eb="8">
      <t>カンケイ</t>
    </rPh>
    <rPh sb="8" eb="10">
      <t>ヨウシキ</t>
    </rPh>
    <rPh sb="10" eb="11">
      <t>シュウ</t>
    </rPh>
    <phoneticPr fontId="1"/>
  </si>
  <si>
    <t>　　９　前各号に定めるものの他、出納責任者において必要と認める事項を記載することができる。</t>
    <rPh sb="4" eb="5">
      <t>ゼン</t>
    </rPh>
    <rPh sb="5" eb="7">
      <t>カクゴウ</t>
    </rPh>
    <rPh sb="8" eb="9">
      <t>サダ</t>
    </rPh>
    <rPh sb="14" eb="15">
      <t>ホカ</t>
    </rPh>
    <rPh sb="16" eb="18">
      <t>スイトウ</t>
    </rPh>
    <rPh sb="18" eb="21">
      <t>セキニンシャ</t>
    </rPh>
    <rPh sb="25" eb="27">
      <t>ヒツヨウ</t>
    </rPh>
    <rPh sb="28" eb="29">
      <t>ミト</t>
    </rPh>
    <rPh sb="31" eb="33">
      <t>ジコウ</t>
    </rPh>
    <rPh sb="34" eb="36">
      <t>キサイ</t>
    </rPh>
    <phoneticPr fontId="1"/>
  </si>
  <si>
    <t>１　収　入　簿</t>
    <rPh sb="2" eb="3">
      <t>オサム</t>
    </rPh>
    <rPh sb="4" eb="5">
      <t>イリ</t>
    </rPh>
    <rPh sb="6" eb="7">
      <t>ボ</t>
    </rPh>
    <phoneticPr fontId="1"/>
  </si>
  <si>
    <t>種　　別</t>
    <rPh sb="0" eb="1">
      <t>タネ</t>
    </rPh>
    <rPh sb="3" eb="4">
      <t>ベツ</t>
    </rPh>
    <phoneticPr fontId="1"/>
  </si>
  <si>
    <t>見積額</t>
  </si>
  <si>
    <t>１　「支出の費目」及び「支出の目的」欄は、選挙運動用収支報告書の例により記載するものとする。</t>
    <rPh sb="3" eb="5">
      <t>シシュツ</t>
    </rPh>
    <rPh sb="6" eb="8">
      <t>ヒモク</t>
    </rPh>
    <rPh sb="9" eb="10">
      <t>オヨ</t>
    </rPh>
    <rPh sb="12" eb="14">
      <t>シシュツ</t>
    </rPh>
    <rPh sb="15" eb="17">
      <t>モクテキ</t>
    </rPh>
    <rPh sb="18" eb="19">
      <t>ラン</t>
    </rPh>
    <rPh sb="21" eb="23">
      <t>センキョ</t>
    </rPh>
    <rPh sb="23" eb="26">
      <t>ウンドウヨウ</t>
    </rPh>
    <rPh sb="26" eb="28">
      <t>シュウシ</t>
    </rPh>
    <rPh sb="28" eb="30">
      <t>ホウコク</t>
    </rPh>
    <rPh sb="30" eb="31">
      <t>ショ</t>
    </rPh>
    <rPh sb="32" eb="33">
      <t>レイ</t>
    </rPh>
    <rPh sb="36" eb="38">
      <t>キサイ</t>
    </rPh>
    <phoneticPr fontId="1"/>
  </si>
  <si>
    <t>月　　日</t>
    <rPh sb="0" eb="1">
      <t>ツキ</t>
    </rPh>
    <rPh sb="3" eb="4">
      <t>ヒ</t>
    </rPh>
    <phoneticPr fontId="1"/>
  </si>
  <si>
    <t>（備考）</t>
    <rPh sb="1" eb="3">
      <t>ビコウ</t>
    </rPh>
    <phoneticPr fontId="1"/>
  </si>
  <si>
    <t>金額又は</t>
    <rPh sb="0" eb="2">
      <t>キンガク</t>
    </rPh>
    <rPh sb="2" eb="3">
      <t>マタ</t>
    </rPh>
    <phoneticPr fontId="1"/>
  </si>
  <si>
    <t>　　　６　前各号に定めるもののほか、出納責任者において必要と認める事項を記載することができる。</t>
    <rPh sb="5" eb="6">
      <t>マエ</t>
    </rPh>
    <rPh sb="6" eb="7">
      <t>カク</t>
    </rPh>
    <rPh sb="7" eb="8">
      <t>ゴウ</t>
    </rPh>
    <rPh sb="9" eb="10">
      <t>サダ</t>
    </rPh>
    <rPh sb="18" eb="20">
      <t>スイトウ</t>
    </rPh>
    <rPh sb="20" eb="23">
      <t>セキニンシャ</t>
    </rPh>
    <rPh sb="27" eb="29">
      <t>ヒツヨウ</t>
    </rPh>
    <rPh sb="30" eb="31">
      <t>ミト</t>
    </rPh>
    <rPh sb="33" eb="35">
      <t>ジコウ</t>
    </rPh>
    <rPh sb="36" eb="38">
      <t>キサイ</t>
    </rPh>
    <phoneticPr fontId="1"/>
  </si>
  <si>
    <t>支　　　出　　　の　　　費　　　目</t>
    <rPh sb="0" eb="1">
      <t>ササ</t>
    </rPh>
    <rPh sb="4" eb="5">
      <t>デ</t>
    </rPh>
    <rPh sb="12" eb="13">
      <t>ヒ</t>
    </rPh>
    <rPh sb="16" eb="17">
      <t>メ</t>
    </rPh>
    <phoneticPr fontId="1"/>
  </si>
  <si>
    <t>雑費</t>
    <rPh sb="0" eb="2">
      <t>ザッピ</t>
    </rPh>
    <phoneticPr fontId="1"/>
  </si>
  <si>
    <t>氏名又は団体名</t>
    <rPh sb="0" eb="2">
      <t>シメイ</t>
    </rPh>
    <rPh sb="2" eb="3">
      <t>マタ</t>
    </rPh>
    <rPh sb="4" eb="7">
      <t>ダンタイメイ</t>
    </rPh>
    <phoneticPr fontId="1"/>
  </si>
  <si>
    <t>金銭以外
の支出の
見積の
根拠</t>
    <rPh sb="0" eb="2">
      <t>キンセン</t>
    </rPh>
    <rPh sb="2" eb="4">
      <t>イガイ</t>
    </rPh>
    <rPh sb="6" eb="8">
      <t>シシュツ</t>
    </rPh>
    <rPh sb="10" eb="12">
      <t>ミツモリ</t>
    </rPh>
    <rPh sb="14" eb="16">
      <t>コンキョ</t>
    </rPh>
    <phoneticPr fontId="1"/>
  </si>
  <si>
    <t>金銭以外の寄
附及びその他
の収入の見積
の根拠</t>
    <rPh sb="0" eb="2">
      <t>キンセン</t>
    </rPh>
    <rPh sb="2" eb="4">
      <t>イガイ</t>
    </rPh>
    <rPh sb="5" eb="6">
      <t>ヤドリキ</t>
    </rPh>
    <rPh sb="7" eb="8">
      <t>フ</t>
    </rPh>
    <rPh sb="8" eb="9">
      <t>オヨ</t>
    </rPh>
    <rPh sb="12" eb="13">
      <t>タ</t>
    </rPh>
    <rPh sb="15" eb="17">
      <t>シュウニュウ</t>
    </rPh>
    <rPh sb="18" eb="20">
      <t>ミツモリ</t>
    </rPh>
    <rPh sb="22" eb="24">
      <t>コンキョ</t>
    </rPh>
    <phoneticPr fontId="1"/>
  </si>
  <si>
    <t>（９）休泊費</t>
    <rPh sb="3" eb="4">
      <t>ヤス</t>
    </rPh>
    <rPh sb="4" eb="5">
      <t>ハク</t>
    </rPh>
    <rPh sb="5" eb="6">
      <t>ヒ</t>
    </rPh>
    <phoneticPr fontId="1"/>
  </si>
  <si>
    <t>（３）通信費</t>
    <rPh sb="3" eb="6">
      <t>ツウシンヒ</t>
    </rPh>
    <phoneticPr fontId="1"/>
  </si>
  <si>
    <t>　　　　　　　　　　　　　　　氏　　　名</t>
    <rPh sb="15" eb="16">
      <t>シ</t>
    </rPh>
    <rPh sb="19" eb="20">
      <t>メイ</t>
    </rPh>
    <phoneticPr fontId="1"/>
  </si>
  <si>
    <t>会　　　　計　　　　帳　　　　簿</t>
    <rPh sb="0" eb="1">
      <t>カイ</t>
    </rPh>
    <rPh sb="5" eb="6">
      <t>ケイ</t>
    </rPh>
    <rPh sb="10" eb="11">
      <t>トバリ</t>
    </rPh>
    <rPh sb="15" eb="16">
      <t>ボ</t>
    </rPh>
    <phoneticPr fontId="1"/>
  </si>
  <si>
    <t>（円）</t>
  </si>
  <si>
    <t>支　　　出　　　の　　　目　　　的</t>
    <rPh sb="0" eb="1">
      <t>ササ</t>
    </rPh>
    <rPh sb="4" eb="5">
      <t>デ</t>
    </rPh>
    <rPh sb="12" eb="13">
      <t>メ</t>
    </rPh>
    <rPh sb="16" eb="17">
      <t>マト</t>
    </rPh>
    <phoneticPr fontId="1"/>
  </si>
  <si>
    <t>住所又は主たる
事務所の所在地</t>
    <rPh sb="0" eb="2">
      <t>ジュウショ</t>
    </rPh>
    <rPh sb="2" eb="3">
      <t>マタ</t>
    </rPh>
    <rPh sb="4" eb="5">
      <t>シュ</t>
    </rPh>
    <rPh sb="8" eb="11">
      <t>ジムショ</t>
    </rPh>
    <rPh sb="12" eb="15">
      <t>ショザイチ</t>
    </rPh>
    <phoneticPr fontId="1"/>
  </si>
  <si>
    <t xml:space="preserve"> 　　 月  　　日</t>
    <rPh sb="4" eb="5">
      <t>ガツ</t>
    </rPh>
    <rPh sb="9" eb="10">
      <t>ニチ</t>
    </rPh>
    <phoneticPr fontId="1"/>
  </si>
  <si>
    <t>備      考</t>
    <rPh sb="0" eb="1">
      <t>ソナエ</t>
    </rPh>
    <rPh sb="7" eb="8">
      <t>コウ</t>
    </rPh>
    <phoneticPr fontId="1"/>
  </si>
  <si>
    <t>２　公職の候補者</t>
    <rPh sb="2" eb="4">
      <t>コウショク</t>
    </rPh>
    <rPh sb="5" eb="8">
      <t>コウホシャ</t>
    </rPh>
    <phoneticPr fontId="1"/>
  </si>
  <si>
    <t>氏　　　名</t>
    <rPh sb="0" eb="1">
      <t>シ</t>
    </rPh>
    <rPh sb="4" eb="5">
      <t>メイ</t>
    </rPh>
    <phoneticPr fontId="1"/>
  </si>
  <si>
    <t>立候補準備の
ための支出</t>
    <rPh sb="0" eb="3">
      <t>リッコウホ</t>
    </rPh>
    <rPh sb="3" eb="5">
      <t>ジュンビ</t>
    </rPh>
    <rPh sb="10" eb="12">
      <t>シシュツ</t>
    </rPh>
    <phoneticPr fontId="1"/>
  </si>
  <si>
    <t>５　支出の部</t>
    <rPh sb="2" eb="4">
      <t>シシュツ</t>
    </rPh>
    <rPh sb="5" eb="6">
      <t>ブ</t>
    </rPh>
    <phoneticPr fontId="1"/>
  </si>
  <si>
    <t>職　　業</t>
    <rPh sb="0" eb="1">
      <t>ショク</t>
    </rPh>
    <rPh sb="3" eb="4">
      <t>ギョウ</t>
    </rPh>
    <phoneticPr fontId="1"/>
  </si>
  <si>
    <t>１　令和８年４月２６日執行　　三種町長選挙</t>
    <rPh sb="2" eb="4">
      <t>レイワ</t>
    </rPh>
    <rPh sb="5" eb="6">
      <t>ネン</t>
    </rPh>
    <rPh sb="7" eb="8">
      <t>ガツ</t>
    </rPh>
    <rPh sb="10" eb="11">
      <t>ニチ</t>
    </rPh>
    <rPh sb="11" eb="13">
      <t>シッコウ</t>
    </rPh>
    <rPh sb="15" eb="18">
      <t>ミタネチョウ</t>
    </rPh>
    <rPh sb="18" eb="19">
      <t>チョウ</t>
    </rPh>
    <rPh sb="19" eb="21">
      <t>センキョ</t>
    </rPh>
    <phoneticPr fontId="1"/>
  </si>
  <si>
    <t>　　１　この帳簿には、選挙運動に関するすべての支出を記載するものとする。</t>
    <rPh sb="6" eb="8">
      <t>チョウボ</t>
    </rPh>
    <rPh sb="11" eb="13">
      <t>センキョ</t>
    </rPh>
    <rPh sb="13" eb="15">
      <t>ウンドウ</t>
    </rPh>
    <rPh sb="16" eb="17">
      <t>カン</t>
    </rPh>
    <rPh sb="23" eb="25">
      <t>シシュツ</t>
    </rPh>
    <rPh sb="26" eb="28">
      <t>キサイ</t>
    </rPh>
    <phoneticPr fontId="1"/>
  </si>
  <si>
    <t>　　　　別」の欄に、出納責任者の支出、候補者の支出、その他の者の支出の別を明記するものとする。</t>
    <rPh sb="10" eb="12">
      <t>スイトウ</t>
    </rPh>
    <rPh sb="12" eb="15">
      <t>セキニンシャ</t>
    </rPh>
    <rPh sb="16" eb="18">
      <t>シシュツ</t>
    </rPh>
    <rPh sb="19" eb="22">
      <t>コウホシャ</t>
    </rPh>
    <rPh sb="23" eb="25">
      <t>シシュツ</t>
    </rPh>
    <rPh sb="28" eb="29">
      <t>タ</t>
    </rPh>
    <rPh sb="30" eb="31">
      <t>モノ</t>
    </rPh>
    <rPh sb="32" eb="34">
      <t>シシュツ</t>
    </rPh>
    <rPh sb="35" eb="36">
      <t>ベツ</t>
    </rPh>
    <rPh sb="37" eb="39">
      <t>メイキ</t>
    </rPh>
    <phoneticPr fontId="1"/>
  </si>
  <si>
    <t>寄　　　附　　　を　　　し　　　た　　　も　　　の</t>
    <rPh sb="0" eb="1">
      <t>ヤドリキ</t>
    </rPh>
    <rPh sb="4" eb="5">
      <t>フ</t>
    </rPh>
    <phoneticPr fontId="1"/>
  </si>
  <si>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1"/>
  </si>
  <si>
    <t>　備　考</t>
    <rPh sb="1" eb="2">
      <t>ソナエ</t>
    </rPh>
    <rPh sb="3" eb="4">
      <t>コウ</t>
    </rPh>
    <phoneticPr fontId="1"/>
  </si>
  <si>
    <t>　　　１　この帳簿には、選挙運動に関するすべての寄附及びその他の収入を記載するものとする。</t>
    <rPh sb="7" eb="9">
      <t>チョウボ</t>
    </rPh>
    <rPh sb="12" eb="14">
      <t>センキョ</t>
    </rPh>
    <rPh sb="14" eb="16">
      <t>ウンドウ</t>
    </rPh>
    <rPh sb="17" eb="18">
      <t>カン</t>
    </rPh>
    <rPh sb="24" eb="26">
      <t>キフ</t>
    </rPh>
    <rPh sb="26" eb="27">
      <t>オヨ</t>
    </rPh>
    <rPh sb="30" eb="31">
      <t>タ</t>
    </rPh>
    <rPh sb="32" eb="34">
      <t>シュウニュウ</t>
    </rPh>
    <rPh sb="35" eb="37">
      <t>キサイ</t>
    </rPh>
    <phoneticPr fontId="1"/>
  </si>
  <si>
    <t>　　７　支出のうち金銭、物品その他財産上の利益の供与又は交付の約束は、その約束の日の現在において記載するものとし、その旨並びにその履行の有無</t>
    <rPh sb="4" eb="6">
      <t>シシュツ</t>
    </rPh>
    <rPh sb="9" eb="11">
      <t>キンセン</t>
    </rPh>
    <rPh sb="12" eb="14">
      <t>ブッピン</t>
    </rPh>
    <rPh sb="16" eb="17">
      <t>タ</t>
    </rPh>
    <rPh sb="17" eb="20">
      <t>ザイサンジョウ</t>
    </rPh>
    <rPh sb="21" eb="23">
      <t>リエキ</t>
    </rPh>
    <rPh sb="24" eb="26">
      <t>キョウヨ</t>
    </rPh>
    <rPh sb="26" eb="27">
      <t>マタ</t>
    </rPh>
    <rPh sb="28" eb="30">
      <t>コウフ</t>
    </rPh>
    <rPh sb="31" eb="33">
      <t>ヤクソク</t>
    </rPh>
    <rPh sb="37" eb="39">
      <t>ヤクソク</t>
    </rPh>
    <rPh sb="40" eb="41">
      <t>ヒ</t>
    </rPh>
    <rPh sb="42" eb="44">
      <t>ゲンザイ</t>
    </rPh>
    <rPh sb="48" eb="50">
      <t>キサイ</t>
    </rPh>
    <rPh sb="59" eb="60">
      <t>ムネ</t>
    </rPh>
    <rPh sb="60" eb="61">
      <t>ナラ</t>
    </rPh>
    <rPh sb="65" eb="67">
      <t>リコウ</t>
    </rPh>
    <rPh sb="68" eb="70">
      <t>ウム</t>
    </rPh>
    <phoneticPr fontId="1"/>
  </si>
  <si>
    <t>　　　２　債務の免除、保証その他金銭以外の財産上の利益の収受については、その債務又は利益を時価に見積もった金額を記載するものとする。</t>
    <rPh sb="5" eb="7">
      <t>サイム</t>
    </rPh>
    <rPh sb="8" eb="10">
      <t>メンジョ</t>
    </rPh>
    <rPh sb="11" eb="13">
      <t>ホショウ</t>
    </rPh>
    <rPh sb="15" eb="16">
      <t>タ</t>
    </rPh>
    <rPh sb="16" eb="18">
      <t>キンセン</t>
    </rPh>
    <rPh sb="18" eb="20">
      <t>イガイ</t>
    </rPh>
    <rPh sb="21" eb="24">
      <t>ザイサンジョウ</t>
    </rPh>
    <rPh sb="25" eb="27">
      <t>リエキ</t>
    </rPh>
    <rPh sb="28" eb="30">
      <t>シュウジュ</t>
    </rPh>
    <rPh sb="38" eb="40">
      <t>サイム</t>
    </rPh>
    <rPh sb="40" eb="41">
      <t>マタ</t>
    </rPh>
    <rPh sb="42" eb="44">
      <t>リエキ</t>
    </rPh>
    <rPh sb="45" eb="47">
      <t>ジカ</t>
    </rPh>
    <rPh sb="48" eb="50">
      <t>ミツ</t>
    </rPh>
    <rPh sb="53" eb="55">
      <t>キンガク</t>
    </rPh>
    <rPh sb="56" eb="58">
      <t>キサイ</t>
    </rPh>
    <phoneticPr fontId="1"/>
  </si>
  <si>
    <t>　　　３　寄附及びその他の収入が金銭以外のものであるときは、「金銭以外の寄附及びその他の収入の見積の根拠」の欄にその員数、金額、見積の根拠等</t>
    <rPh sb="5" eb="7">
      <t>キフ</t>
    </rPh>
    <rPh sb="7" eb="8">
      <t>オヨ</t>
    </rPh>
    <rPh sb="11" eb="12">
      <t>タ</t>
    </rPh>
    <rPh sb="13" eb="15">
      <t>シュウニュウ</t>
    </rPh>
    <rPh sb="16" eb="18">
      <t>キンセン</t>
    </rPh>
    <rPh sb="18" eb="20">
      <t>イガイ</t>
    </rPh>
    <rPh sb="31" eb="33">
      <t>キンセン</t>
    </rPh>
    <rPh sb="33" eb="35">
      <t>イガイ</t>
    </rPh>
    <rPh sb="36" eb="38">
      <t>キフ</t>
    </rPh>
    <rPh sb="38" eb="39">
      <t>オヨ</t>
    </rPh>
    <rPh sb="42" eb="43">
      <t>タ</t>
    </rPh>
    <rPh sb="44" eb="46">
      <t>シュウニュウ</t>
    </rPh>
    <rPh sb="47" eb="49">
      <t>ミツモリ</t>
    </rPh>
    <rPh sb="50" eb="52">
      <t>コンキョ</t>
    </rPh>
    <rPh sb="54" eb="55">
      <t>ラン</t>
    </rPh>
    <rPh sb="58" eb="60">
      <t>インスウ</t>
    </rPh>
    <rPh sb="61" eb="63">
      <t>キンガク</t>
    </rPh>
    <rPh sb="64" eb="66">
      <t>ミツモリ</t>
    </rPh>
    <rPh sb="67" eb="69">
      <t>コンキョ</t>
    </rPh>
    <rPh sb="69" eb="70">
      <t>トウ</t>
    </rPh>
    <phoneticPr fontId="1"/>
  </si>
  <si>
    <r>
      <t>３　支出の目的に対応する</t>
    </r>
    <r>
      <rPr>
        <u/>
        <sz val="11"/>
        <color auto="1"/>
        <rFont val="ＭＳ Ｐ明朝"/>
      </rPr>
      <t>振込明細書の写しと併せて提出</t>
    </r>
    <r>
      <rPr>
        <sz val="11"/>
        <color auto="1"/>
        <rFont val="ＭＳ Ｐ明朝"/>
      </rPr>
      <t>するものとする。</t>
    </r>
    <rPh sb="2" eb="4">
      <t>シシュツ</t>
    </rPh>
    <rPh sb="5" eb="7">
      <t>モクテキ</t>
    </rPh>
    <rPh sb="8" eb="10">
      <t>タイオウ</t>
    </rPh>
    <rPh sb="12" eb="14">
      <t>フリコミ</t>
    </rPh>
    <rPh sb="14" eb="17">
      <t>メイサイショ</t>
    </rPh>
    <rPh sb="18" eb="19">
      <t>ウツ</t>
    </rPh>
    <rPh sb="21" eb="22">
      <t>アワ</t>
    </rPh>
    <rPh sb="24" eb="26">
      <t>テイシュツ</t>
    </rPh>
    <phoneticPr fontId="1"/>
  </si>
  <si>
    <t>領収書その他の支出を証すべき書面を徴し難かった事情</t>
    <rPh sb="0" eb="3">
      <t>リョウシュウショ</t>
    </rPh>
    <rPh sb="5" eb="6">
      <t>タ</t>
    </rPh>
    <rPh sb="7" eb="9">
      <t>シシュツ</t>
    </rPh>
    <rPh sb="10" eb="11">
      <t>ショウ</t>
    </rPh>
    <rPh sb="14" eb="16">
      <t>ショメン</t>
    </rPh>
    <rPh sb="17" eb="18">
      <t>チョウ</t>
    </rPh>
    <rPh sb="19" eb="20">
      <t>ガタ</t>
    </rPh>
    <rPh sb="23" eb="25">
      <t>ジジョウ</t>
    </rPh>
    <phoneticPr fontId="1"/>
  </si>
  <si>
    <t>　　　４　寄附の中金銭、物品その他の財産上の利益の供与又は交付の約束は、その約束の日現在において記載するものとし、その旨並びにその履行の有</t>
    <rPh sb="5" eb="7">
      <t>キフ</t>
    </rPh>
    <rPh sb="8" eb="9">
      <t>ナカ</t>
    </rPh>
    <rPh sb="9" eb="11">
      <t>キンセン</t>
    </rPh>
    <rPh sb="12" eb="14">
      <t>ブッピン</t>
    </rPh>
    <rPh sb="16" eb="17">
      <t>タ</t>
    </rPh>
    <rPh sb="18" eb="21">
      <t>ザイサンジョウ</t>
    </rPh>
    <rPh sb="22" eb="24">
      <t>リエキ</t>
    </rPh>
    <rPh sb="25" eb="27">
      <t>キョウヨ</t>
    </rPh>
    <rPh sb="27" eb="28">
      <t>マタ</t>
    </rPh>
    <rPh sb="29" eb="31">
      <t>コウフ</t>
    </rPh>
    <rPh sb="32" eb="34">
      <t>ヤクソク</t>
    </rPh>
    <rPh sb="38" eb="40">
      <t>ヤクソク</t>
    </rPh>
    <rPh sb="41" eb="42">
      <t>ヒ</t>
    </rPh>
    <rPh sb="42" eb="44">
      <t>ゲンザイ</t>
    </rPh>
    <rPh sb="48" eb="50">
      <t>キサイ</t>
    </rPh>
    <rPh sb="59" eb="60">
      <t>ムネ</t>
    </rPh>
    <rPh sb="60" eb="61">
      <t>ナラ</t>
    </rPh>
    <rPh sb="65" eb="67">
      <t>リコウ</t>
    </rPh>
    <rPh sb="68" eb="69">
      <t>ユウ</t>
    </rPh>
    <phoneticPr fontId="1"/>
  </si>
  <si>
    <t>（５）印刷費</t>
    <rPh sb="3" eb="6">
      <t>インサツヒ</t>
    </rPh>
    <phoneticPr fontId="1"/>
  </si>
  <si>
    <t>　　　　　を記載するものとする。</t>
  </si>
  <si>
    <t>計</t>
    <rPh sb="0" eb="1">
      <t>ケイ</t>
    </rPh>
    <phoneticPr fontId="1"/>
  </si>
  <si>
    <t>　　　　　無及び年月日等を「備考」欄に記載するものとする。</t>
    <rPh sb="5" eb="6">
      <t>ナ</t>
    </rPh>
    <rPh sb="6" eb="7">
      <t>オヨ</t>
    </rPh>
    <rPh sb="8" eb="11">
      <t>ネンガッピ</t>
    </rPh>
    <rPh sb="11" eb="12">
      <t>トウ</t>
    </rPh>
    <rPh sb="14" eb="16">
      <t>ビコウ</t>
    </rPh>
    <rPh sb="17" eb="18">
      <t>ラン</t>
    </rPh>
    <rPh sb="19" eb="21">
      <t>キサイ</t>
    </rPh>
    <phoneticPr fontId="1"/>
  </si>
  <si>
    <t>（２）選挙運動のために支出した費用</t>
    <rPh sb="3" eb="5">
      <t>センキョ</t>
    </rPh>
    <rPh sb="5" eb="7">
      <t>ウンドウ</t>
    </rPh>
    <rPh sb="11" eb="13">
      <t>シシュツ</t>
    </rPh>
    <rPh sb="15" eb="17">
      <t>ヒヨウ</t>
    </rPh>
    <phoneticPr fontId="1"/>
  </si>
  <si>
    <t>　　　５　「種別」の欄には寄附金とその他の収入との区別を明記するものとする。</t>
    <rPh sb="6" eb="8">
      <t>シュベツ</t>
    </rPh>
    <rPh sb="10" eb="11">
      <t>ラン</t>
    </rPh>
    <rPh sb="13" eb="16">
      <t>キフキン</t>
    </rPh>
    <rPh sb="19" eb="20">
      <t>タ</t>
    </rPh>
    <rPh sb="21" eb="23">
      <t>シュウニュウ</t>
    </rPh>
    <rPh sb="25" eb="27">
      <t>クベツ</t>
    </rPh>
    <rPh sb="28" eb="30">
      <t>メイキ</t>
    </rPh>
    <phoneticPr fontId="1"/>
  </si>
  <si>
    <t>（４）交通費</t>
    <rPh sb="3" eb="6">
      <t>コウツウヒ</t>
    </rPh>
    <phoneticPr fontId="1"/>
  </si>
  <si>
    <t>合　　　計</t>
    <rPh sb="0" eb="1">
      <t>ゴウ</t>
    </rPh>
    <rPh sb="4" eb="5">
      <t>ケイ</t>
    </rPh>
    <phoneticPr fontId="1"/>
  </si>
  <si>
    <t>（１）立候補準備のために支出した費用</t>
    <rPh sb="3" eb="6">
      <t>リッコウホ</t>
    </rPh>
    <rPh sb="6" eb="8">
      <t>ジュンビ</t>
    </rPh>
    <rPh sb="12" eb="14">
      <t>シシュツ</t>
    </rPh>
    <rPh sb="16" eb="18">
      <t>ヒヨウ</t>
    </rPh>
    <phoneticPr fontId="1"/>
  </si>
  <si>
    <t>　　２　この帳簿には、立候補準備のために支出した費用と選挙運動のために支出した費用との２科目を設けて（又は各々分冊して）記載し、「支出をした者の</t>
    <rPh sb="6" eb="8">
      <t>チョウボ</t>
    </rPh>
    <rPh sb="11" eb="14">
      <t>リッコウホ</t>
    </rPh>
    <rPh sb="14" eb="16">
      <t>ジュンビ</t>
    </rPh>
    <rPh sb="20" eb="22">
      <t>シシュツ</t>
    </rPh>
    <rPh sb="24" eb="26">
      <t>ヒヨウ</t>
    </rPh>
    <rPh sb="27" eb="29">
      <t>センキョ</t>
    </rPh>
    <rPh sb="29" eb="31">
      <t>ウンドウ</t>
    </rPh>
    <rPh sb="35" eb="37">
      <t>シシュツ</t>
    </rPh>
    <rPh sb="39" eb="41">
      <t>ヒヨウ</t>
    </rPh>
    <rPh sb="44" eb="46">
      <t>カモク</t>
    </rPh>
    <rPh sb="47" eb="48">
      <t>モウ</t>
    </rPh>
    <rPh sb="51" eb="52">
      <t>マタ</t>
    </rPh>
    <rPh sb="53" eb="55">
      <t>オノオノ</t>
    </rPh>
    <rPh sb="55" eb="57">
      <t>ブンサツ</t>
    </rPh>
    <rPh sb="60" eb="62">
      <t>キサイ</t>
    </rPh>
    <rPh sb="65" eb="67">
      <t>シシュツ</t>
    </rPh>
    <rPh sb="70" eb="71">
      <t>モノ</t>
    </rPh>
    <phoneticPr fontId="1"/>
  </si>
  <si>
    <t>金額又は見積額</t>
    <rPh sb="0" eb="2">
      <t>キンガク</t>
    </rPh>
    <rPh sb="2" eb="3">
      <t>マタ</t>
    </rPh>
    <rPh sb="4" eb="7">
      <t>ミツモリガク</t>
    </rPh>
    <phoneticPr fontId="1"/>
  </si>
  <si>
    <t>金銭支出</t>
    <rPh sb="0" eb="2">
      <t>キンセン</t>
    </rPh>
    <rPh sb="2" eb="4">
      <t>シシュツ</t>
    </rPh>
    <phoneticPr fontId="1"/>
  </si>
  <si>
    <t>支出の
目的</t>
    <rPh sb="0" eb="2">
      <t>シシュツ</t>
    </rPh>
    <rPh sb="4" eb="6">
      <t>モクテキ</t>
    </rPh>
    <phoneticPr fontId="1"/>
  </si>
  <si>
    <t>支出をし
た者の別</t>
    <rPh sb="0" eb="2">
      <t>シシュツ</t>
    </rPh>
    <rPh sb="6" eb="7">
      <t>モノ</t>
    </rPh>
    <rPh sb="8" eb="9">
      <t>ベツ</t>
    </rPh>
    <phoneticPr fontId="1"/>
  </si>
  <si>
    <t>　　　　具費　（８）食糧費　（９）休泊費　(10）雑費の費目を設けて、費目ごとに記載するものとする。</t>
    <rPh sb="17" eb="18">
      <t>ヤス</t>
    </rPh>
    <rPh sb="18" eb="19">
      <t>ハク</t>
    </rPh>
    <rPh sb="19" eb="20">
      <t>ヒ</t>
    </rPh>
    <rPh sb="25" eb="27">
      <t>ザッピ</t>
    </rPh>
    <rPh sb="28" eb="30">
      <t>ヒモク</t>
    </rPh>
    <rPh sb="31" eb="32">
      <t>モウ</t>
    </rPh>
    <rPh sb="35" eb="37">
      <t>ヒモク</t>
    </rPh>
    <rPh sb="40" eb="42">
      <t>キサイ</t>
    </rPh>
    <phoneticPr fontId="1"/>
  </si>
  <si>
    <t>金銭以外
の支出</t>
    <rPh sb="0" eb="2">
      <t>キンセン</t>
    </rPh>
    <rPh sb="2" eb="4">
      <t>イガイ</t>
    </rPh>
    <rPh sb="6" eb="8">
      <t>シシュツ</t>
    </rPh>
    <phoneticPr fontId="1"/>
  </si>
  <si>
    <t>　　６　「支出の目的」の欄には、支出の目的（謝金、人夫賃、家屋贈与等）、員数等を記載するものとする。</t>
    <rPh sb="5" eb="7">
      <t>シシュツ</t>
    </rPh>
    <rPh sb="8" eb="10">
      <t>モクテキ</t>
    </rPh>
    <rPh sb="12" eb="13">
      <t>ラン</t>
    </rPh>
    <rPh sb="16" eb="18">
      <t>シシュツ</t>
    </rPh>
    <rPh sb="19" eb="21">
      <t>モクテキ</t>
    </rPh>
    <rPh sb="22" eb="24">
      <t>シャキン</t>
    </rPh>
    <rPh sb="25" eb="26">
      <t>ニン</t>
    </rPh>
    <rPh sb="26" eb="27">
      <t>オット</t>
    </rPh>
    <rPh sb="27" eb="28">
      <t>チン</t>
    </rPh>
    <rPh sb="29" eb="31">
      <t>カオク</t>
    </rPh>
    <rPh sb="31" eb="34">
      <t>ゾウヨナド</t>
    </rPh>
    <rPh sb="36" eb="39">
      <t>インズウナド</t>
    </rPh>
    <rPh sb="40" eb="42">
      <t>キサイ</t>
    </rPh>
    <phoneticPr fontId="1"/>
  </si>
  <si>
    <t>　　３　この帳簿の各科目には（１）人件費　（２）家屋費（（イ）選挙事務諸費　（ロ）集合会場費等）　（３）通信費　（４）交通費　（５）印刷費　（６）広告費　（７）文</t>
    <rPh sb="6" eb="8">
      <t>チョウボ</t>
    </rPh>
    <rPh sb="9" eb="10">
      <t>カク</t>
    </rPh>
    <rPh sb="10" eb="12">
      <t>カモク</t>
    </rPh>
    <rPh sb="17" eb="20">
      <t>ジンケンヒ</t>
    </rPh>
    <rPh sb="24" eb="26">
      <t>カオク</t>
    </rPh>
    <rPh sb="26" eb="27">
      <t>ヒ</t>
    </rPh>
    <rPh sb="31" eb="33">
      <t>センキョ</t>
    </rPh>
    <rPh sb="33" eb="35">
      <t>ジム</t>
    </rPh>
    <rPh sb="35" eb="37">
      <t>ショヒ</t>
    </rPh>
    <rPh sb="41" eb="43">
      <t>シュウゴウ</t>
    </rPh>
    <rPh sb="43" eb="46">
      <t>カイジョウヒ</t>
    </rPh>
    <rPh sb="46" eb="47">
      <t>トウ</t>
    </rPh>
    <rPh sb="52" eb="55">
      <t>ツウシンヒ</t>
    </rPh>
    <rPh sb="59" eb="62">
      <t>コウツウヒ</t>
    </rPh>
    <rPh sb="66" eb="69">
      <t>インサツヒ</t>
    </rPh>
    <rPh sb="73" eb="76">
      <t>コウコクヒ</t>
    </rPh>
    <rPh sb="80" eb="81">
      <t>ブン</t>
    </rPh>
    <phoneticPr fontId="1"/>
  </si>
  <si>
    <t>　　４　金銭の支出をしたときは、「金額又は見積額」欄中「金銭支出」の欄に記載し、財産上の義務を負担し、又は建物、船車馬、飲食物、その他の金銭以外</t>
    <rPh sb="4" eb="6">
      <t>キンセン</t>
    </rPh>
    <rPh sb="7" eb="9">
      <t>シシュツ</t>
    </rPh>
    <rPh sb="17" eb="19">
      <t>キンガク</t>
    </rPh>
    <rPh sb="19" eb="20">
      <t>マタ</t>
    </rPh>
    <rPh sb="21" eb="24">
      <t>ミツモリガク</t>
    </rPh>
    <rPh sb="25" eb="26">
      <t>ラン</t>
    </rPh>
    <rPh sb="26" eb="27">
      <t>チュウ</t>
    </rPh>
    <rPh sb="28" eb="30">
      <t>キンセン</t>
    </rPh>
    <rPh sb="30" eb="32">
      <t>シシュツ</t>
    </rPh>
    <rPh sb="34" eb="35">
      <t>ラン</t>
    </rPh>
    <rPh sb="36" eb="38">
      <t>キサイ</t>
    </rPh>
    <rPh sb="40" eb="43">
      <t>ザイサンジョウ</t>
    </rPh>
    <rPh sb="44" eb="46">
      <t>ギム</t>
    </rPh>
    <rPh sb="47" eb="49">
      <t>フタン</t>
    </rPh>
    <rPh sb="51" eb="52">
      <t>マタ</t>
    </rPh>
    <rPh sb="53" eb="55">
      <t>タテモノ</t>
    </rPh>
    <rPh sb="56" eb="57">
      <t>フネ</t>
    </rPh>
    <rPh sb="57" eb="58">
      <t>クルマ</t>
    </rPh>
    <rPh sb="58" eb="59">
      <t>バ</t>
    </rPh>
    <rPh sb="60" eb="62">
      <t>インショク</t>
    </rPh>
    <rPh sb="62" eb="63">
      <t>ブツ</t>
    </rPh>
    <rPh sb="66" eb="67">
      <t>タ</t>
    </rPh>
    <rPh sb="68" eb="70">
      <t>キンセン</t>
    </rPh>
    <rPh sb="70" eb="72">
      <t>イガイ</t>
    </rPh>
    <phoneticPr fontId="1"/>
  </si>
  <si>
    <t>（２）家屋費（集合会場費）</t>
    <rPh sb="3" eb="5">
      <t>カオク</t>
    </rPh>
    <rPh sb="5" eb="6">
      <t>ヒ</t>
    </rPh>
    <rPh sb="7" eb="9">
      <t>シュウゴウ</t>
    </rPh>
    <rPh sb="9" eb="11">
      <t>カイジョウ</t>
    </rPh>
    <rPh sb="11" eb="12">
      <t>ヒ</t>
    </rPh>
    <phoneticPr fontId="1"/>
  </si>
  <si>
    <t>　　　　の財産上の利益を使用し、若しくは費消したときは、「金銭以外の支出」の欄に自家に見積もった金額を記載し、その都度あわせて合計を記載するもの</t>
    <rPh sb="5" eb="8">
      <t>ザイサンジョウ</t>
    </rPh>
    <rPh sb="9" eb="11">
      <t>リエキ</t>
    </rPh>
    <rPh sb="12" eb="14">
      <t>シヨウ</t>
    </rPh>
    <rPh sb="16" eb="17">
      <t>モ</t>
    </rPh>
    <rPh sb="20" eb="22">
      <t>ヒショウ</t>
    </rPh>
    <rPh sb="29" eb="31">
      <t>キンセン</t>
    </rPh>
    <rPh sb="31" eb="33">
      <t>イガイ</t>
    </rPh>
    <rPh sb="34" eb="36">
      <t>シシュツ</t>
    </rPh>
    <rPh sb="38" eb="39">
      <t>ラン</t>
    </rPh>
    <rPh sb="40" eb="42">
      <t>ジカ</t>
    </rPh>
    <rPh sb="43" eb="45">
      <t>ミツ</t>
    </rPh>
    <rPh sb="48" eb="50">
      <t>キンガク</t>
    </rPh>
    <rPh sb="51" eb="53">
      <t>キサイ</t>
    </rPh>
    <rPh sb="57" eb="59">
      <t>ツド</t>
    </rPh>
    <rPh sb="63" eb="65">
      <t>ゴウケイ</t>
    </rPh>
    <rPh sb="66" eb="68">
      <t>キサイ</t>
    </rPh>
    <phoneticPr fontId="1"/>
  </si>
  <si>
    <t>　　　　前項の場合において「金銭支出」と「金銭以外の支出」とは、別行に記載するものとする。</t>
    <rPh sb="4" eb="6">
      <t>ゼンコウ</t>
    </rPh>
    <rPh sb="7" eb="9">
      <t>バアイ</t>
    </rPh>
    <rPh sb="14" eb="16">
      <t>キンセン</t>
    </rPh>
    <rPh sb="16" eb="18">
      <t>シシュツ</t>
    </rPh>
    <rPh sb="21" eb="23">
      <t>キンセン</t>
    </rPh>
    <rPh sb="23" eb="25">
      <t>イガイ</t>
    </rPh>
    <rPh sb="26" eb="28">
      <t>シシュツ</t>
    </rPh>
    <rPh sb="32" eb="33">
      <t>ベツ</t>
    </rPh>
    <rPh sb="33" eb="34">
      <t>ギョウ</t>
    </rPh>
    <rPh sb="35" eb="37">
      <t>キサイ</t>
    </rPh>
    <phoneticPr fontId="1"/>
  </si>
  <si>
    <t>（１）人件費</t>
    <rPh sb="3" eb="6">
      <t>ジンケンヒ</t>
    </rPh>
    <phoneticPr fontId="1"/>
  </si>
  <si>
    <t>　　５　支出が金銭以外の支出であるときは、「金銭以外の支出の見積の根拠」の欄にその員数、金額、見積の根拠等を記載するものとする。</t>
    <rPh sb="4" eb="6">
      <t>シシュツ</t>
    </rPh>
    <rPh sb="7" eb="9">
      <t>キンセン</t>
    </rPh>
    <rPh sb="9" eb="11">
      <t>イガイ</t>
    </rPh>
    <rPh sb="12" eb="14">
      <t>シシュツ</t>
    </rPh>
    <rPh sb="22" eb="24">
      <t>キンセン</t>
    </rPh>
    <rPh sb="24" eb="26">
      <t>イガイ</t>
    </rPh>
    <rPh sb="27" eb="29">
      <t>シシュツ</t>
    </rPh>
    <rPh sb="30" eb="32">
      <t>ミツモリ</t>
    </rPh>
    <rPh sb="33" eb="35">
      <t>コンキョ</t>
    </rPh>
    <rPh sb="37" eb="38">
      <t>ラン</t>
    </rPh>
    <rPh sb="41" eb="43">
      <t>インスウ</t>
    </rPh>
    <rPh sb="44" eb="46">
      <t>キンガク</t>
    </rPh>
    <rPh sb="47" eb="49">
      <t>ミツモリ</t>
    </rPh>
    <rPh sb="50" eb="52">
      <t>コンキョ</t>
    </rPh>
    <rPh sb="52" eb="53">
      <t>トウ</t>
    </rPh>
    <rPh sb="54" eb="56">
      <t>キサイ</t>
    </rPh>
    <phoneticPr fontId="1"/>
  </si>
  <si>
    <t>その他
の収入</t>
    <rPh sb="2" eb="3">
      <t>タ</t>
    </rPh>
    <rPh sb="5" eb="7">
      <t>シュウニュウ</t>
    </rPh>
    <phoneticPr fontId="1"/>
  </si>
  <si>
    <t>総額</t>
    <rPh sb="0" eb="2">
      <t>ソウガク</t>
    </rPh>
    <phoneticPr fontId="1"/>
  </si>
  <si>
    <t>　　　　及び年月日を「備考」欄に記載するものとする。</t>
    <rPh sb="11" eb="13">
      <t>ビコウ</t>
    </rPh>
    <rPh sb="14" eb="15">
      <t>ラン</t>
    </rPh>
    <rPh sb="16" eb="18">
      <t>キサイ</t>
    </rPh>
    <phoneticPr fontId="1"/>
  </si>
  <si>
    <t>４　収入の部</t>
    <rPh sb="2" eb="4">
      <t>シュウニュウ</t>
    </rPh>
    <rPh sb="5" eb="6">
      <t>ブ</t>
    </rPh>
    <phoneticPr fontId="1"/>
  </si>
  <si>
    <t>総計</t>
    <rPh sb="0" eb="2">
      <t>ソウケイ</t>
    </rPh>
    <phoneticPr fontId="1"/>
  </si>
  <si>
    <t>寄附</t>
    <rPh sb="0" eb="2">
      <t>キフ</t>
    </rPh>
    <phoneticPr fontId="1"/>
  </si>
  <si>
    <t>３　出 納 責 任 者　　　氏名</t>
    <rPh sb="2" eb="3">
      <t>デ</t>
    </rPh>
    <rPh sb="4" eb="5">
      <t>オサム</t>
    </rPh>
    <rPh sb="6" eb="7">
      <t>セキ</t>
    </rPh>
    <rPh sb="8" eb="9">
      <t>ニン</t>
    </rPh>
    <rPh sb="10" eb="11">
      <t>シャ</t>
    </rPh>
    <rPh sb="14" eb="16">
      <t>シメイ</t>
    </rPh>
    <phoneticPr fontId="1"/>
  </si>
  <si>
    <t>前回計</t>
    <rPh sb="0" eb="2">
      <t>ゼンカイ</t>
    </rPh>
    <rPh sb="2" eb="3">
      <t>ケイ</t>
    </rPh>
    <phoneticPr fontId="1"/>
  </si>
  <si>
    <t>参　　　　　考</t>
    <rPh sb="0" eb="1">
      <t>サン</t>
    </rPh>
    <rPh sb="6" eb="7">
      <t>コウ</t>
    </rPh>
    <phoneticPr fontId="1"/>
  </si>
  <si>
    <t>金額又は
見積額</t>
    <rPh sb="0" eb="2">
      <t>キンガク</t>
    </rPh>
    <rPh sb="2" eb="3">
      <t>マタ</t>
    </rPh>
    <rPh sb="5" eb="8">
      <t>ミツモリガク</t>
    </rPh>
    <phoneticPr fontId="1"/>
  </si>
  <si>
    <t>小　　　計</t>
    <rPh sb="0" eb="1">
      <t>ショウ</t>
    </rPh>
    <rPh sb="4" eb="5">
      <t>ケイ</t>
    </rPh>
    <phoneticPr fontId="1"/>
  </si>
  <si>
    <t>（６）広告費</t>
    <rPh sb="3" eb="6">
      <t>コウコクヒ</t>
    </rPh>
    <phoneticPr fontId="1"/>
  </si>
  <si>
    <t>（７）文具費</t>
    <rPh sb="3" eb="5">
      <t>ブング</t>
    </rPh>
    <rPh sb="5" eb="6">
      <t>ヒ</t>
    </rPh>
    <phoneticPr fontId="1"/>
  </si>
  <si>
    <t>（８）食糧費</t>
    <rPh sb="3" eb="6">
      <t>ショクリョウヒ</t>
    </rPh>
    <phoneticPr fontId="1"/>
  </si>
  <si>
    <t>（10）雑費</t>
    <rPh sb="4" eb="6">
      <t>ザッピ</t>
    </rPh>
    <phoneticPr fontId="1"/>
  </si>
  <si>
    <t>総　計</t>
    <rPh sb="0" eb="1">
      <t>ソウ</t>
    </rPh>
    <rPh sb="2" eb="3">
      <t>ケイ</t>
    </rPh>
    <phoneticPr fontId="1"/>
  </si>
  <si>
    <t>選挙運動の
ための支出</t>
    <rPh sb="0" eb="2">
      <t>センキョ</t>
    </rPh>
    <rPh sb="2" eb="4">
      <t>ウンドウ</t>
    </rPh>
    <rPh sb="9" eb="11">
      <t>シシュツ</t>
    </rPh>
    <phoneticPr fontId="1"/>
  </si>
  <si>
    <t>人件費</t>
    <rPh sb="0" eb="3">
      <t>ジンケンヒ</t>
    </rPh>
    <phoneticPr fontId="1"/>
  </si>
  <si>
    <t>家屋費（選挙事務所費）</t>
    <rPh sb="0" eb="2">
      <t>カオク</t>
    </rPh>
    <rPh sb="2" eb="3">
      <t>ヒ</t>
    </rPh>
    <rPh sb="4" eb="6">
      <t>センキョ</t>
    </rPh>
    <rPh sb="6" eb="8">
      <t>ジム</t>
    </rPh>
    <rPh sb="8" eb="9">
      <t>ショ</t>
    </rPh>
    <rPh sb="9" eb="10">
      <t>ヒ</t>
    </rPh>
    <phoneticPr fontId="1"/>
  </si>
  <si>
    <t>通信費</t>
    <rPh sb="0" eb="3">
      <t>ツウシンヒ</t>
    </rPh>
    <phoneticPr fontId="1"/>
  </si>
  <si>
    <t>交通費</t>
    <rPh sb="0" eb="3">
      <t>コウツウヒ</t>
    </rPh>
    <phoneticPr fontId="1"/>
  </si>
  <si>
    <t>印刷費</t>
    <rPh sb="0" eb="3">
      <t>インサツヒ</t>
    </rPh>
    <phoneticPr fontId="1"/>
  </si>
  <si>
    <t>文具費</t>
    <rPh sb="0" eb="2">
      <t>ブング</t>
    </rPh>
    <rPh sb="2" eb="3">
      <t>ヒ</t>
    </rPh>
    <phoneticPr fontId="1"/>
  </si>
  <si>
    <t>食糧費</t>
    <rPh sb="0" eb="3">
      <t>ショクリョウヒ</t>
    </rPh>
    <phoneticPr fontId="1"/>
  </si>
  <si>
    <t>休泊費</t>
    <rPh sb="0" eb="1">
      <t>ヤス</t>
    </rPh>
    <rPh sb="1" eb="2">
      <t>ハク</t>
    </rPh>
    <rPh sb="2" eb="3">
      <t>ヒ</t>
    </rPh>
    <phoneticPr fontId="1"/>
  </si>
  <si>
    <t>区　　分</t>
    <rPh sb="0" eb="1">
      <t>ク</t>
    </rPh>
    <rPh sb="3" eb="4">
      <t>ブン</t>
    </rPh>
    <phoneticPr fontId="1"/>
  </si>
  <si>
    <t>支　出　を　受　け　た　者</t>
    <rPh sb="0" eb="1">
      <t>ササ</t>
    </rPh>
    <rPh sb="2" eb="3">
      <t>デ</t>
    </rPh>
    <rPh sb="6" eb="7">
      <t>ウ</t>
    </rPh>
    <rPh sb="12" eb="13">
      <t>モノ</t>
    </rPh>
    <phoneticPr fontId="1"/>
  </si>
  <si>
    <t>出納責任者　　</t>
    <rPh sb="0" eb="2">
      <t>スイトウ</t>
    </rPh>
    <rPh sb="2" eb="5">
      <t>セキニンシャ</t>
    </rPh>
    <phoneticPr fontId="1"/>
  </si>
  <si>
    <t>　２　収入の部中「種別」の欄には、寄附金、その他の収入の区別を明記するものとする。</t>
    <rPh sb="3" eb="5">
      <t>シュウニュウ</t>
    </rPh>
    <rPh sb="6" eb="7">
      <t>ブ</t>
    </rPh>
    <rPh sb="7" eb="8">
      <t>チュウ</t>
    </rPh>
    <rPh sb="9" eb="11">
      <t>シュベツ</t>
    </rPh>
    <rPh sb="13" eb="14">
      <t>ラン</t>
    </rPh>
    <rPh sb="17" eb="20">
      <t>キフキン</t>
    </rPh>
    <rPh sb="23" eb="24">
      <t>タ</t>
    </rPh>
    <rPh sb="25" eb="27">
      <t>シュウニュウ</t>
    </rPh>
    <rPh sb="28" eb="30">
      <t>クベツ</t>
    </rPh>
    <rPh sb="31" eb="33">
      <t>メイキ</t>
    </rPh>
    <phoneticPr fontId="1"/>
  </si>
  <si>
    <t>住　　所</t>
    <rPh sb="0" eb="1">
      <t>ジュウ</t>
    </rPh>
    <rPh sb="3" eb="4">
      <t>ショ</t>
    </rPh>
    <phoneticPr fontId="1"/>
  </si>
  <si>
    <t>氏　　名</t>
    <rPh sb="0" eb="1">
      <t>シ</t>
    </rPh>
    <rPh sb="3" eb="4">
      <t>メイ</t>
    </rPh>
    <phoneticPr fontId="1"/>
  </si>
  <si>
    <t>備　　考</t>
    <rPh sb="0" eb="1">
      <t>ソナエ</t>
    </rPh>
    <rPh sb="3" eb="4">
      <t>コウ</t>
    </rPh>
    <phoneticPr fontId="1"/>
  </si>
  <si>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1"/>
  </si>
  <si>
    <t>支出の月日</t>
    <rPh sb="0" eb="2">
      <t>シシュツ</t>
    </rPh>
    <rPh sb="3" eb="5">
      <t>ガッピ</t>
    </rPh>
    <phoneticPr fontId="1"/>
  </si>
  <si>
    <t>支出の金額（円）</t>
    <rPh sb="0" eb="2">
      <t>シシュツ</t>
    </rPh>
    <rPh sb="3" eb="5">
      <t>キンガク</t>
    </rPh>
    <rPh sb="6" eb="7">
      <t>エン</t>
    </rPh>
    <phoneticPr fontId="1"/>
  </si>
  <si>
    <t>支出の目的</t>
    <rPh sb="0" eb="2">
      <t>シシュツ</t>
    </rPh>
    <rPh sb="3" eb="5">
      <t>モクテキ</t>
    </rPh>
    <phoneticPr fontId="1"/>
  </si>
  <si>
    <t>区　　　　　　分</t>
    <rPh sb="0" eb="1">
      <t>ク</t>
    </rPh>
    <rPh sb="7" eb="8">
      <t>ブン</t>
    </rPh>
    <phoneticPr fontId="1"/>
  </si>
  <si>
    <t>３　出納責任者</t>
    <rPh sb="2" eb="4">
      <t>スイトウ</t>
    </rPh>
    <rPh sb="4" eb="7">
      <t>セキニンシャ</t>
    </rPh>
    <phoneticPr fontId="1"/>
  </si>
  <si>
    <t>備考</t>
    <rPh sb="0" eb="2">
      <t>ビコウ</t>
    </rPh>
    <phoneticPr fontId="1"/>
  </si>
  <si>
    <t>　１　「区分」の欄には、立候補準備のために要した費用及び選挙運動のために支出した費用の区別を明記するものとする。</t>
    <rPh sb="4" eb="6">
      <t>クブン</t>
    </rPh>
    <rPh sb="8" eb="9">
      <t>ラン</t>
    </rPh>
    <rPh sb="12" eb="15">
      <t>リッコウホ</t>
    </rPh>
    <rPh sb="15" eb="17">
      <t>ジュンビ</t>
    </rPh>
    <rPh sb="21" eb="22">
      <t>ヨウ</t>
    </rPh>
    <rPh sb="24" eb="26">
      <t>ヒヨウ</t>
    </rPh>
    <rPh sb="26" eb="27">
      <t>オヨ</t>
    </rPh>
    <rPh sb="28" eb="30">
      <t>センキョ</t>
    </rPh>
    <rPh sb="30" eb="32">
      <t>ウンドウ</t>
    </rPh>
    <rPh sb="36" eb="38">
      <t>シシュツ</t>
    </rPh>
    <rPh sb="40" eb="42">
      <t>ヒヨウ</t>
    </rPh>
    <rPh sb="43" eb="45">
      <t>クベツ</t>
    </rPh>
    <rPh sb="46" eb="48">
      <t>メイキ</t>
    </rPh>
    <phoneticPr fontId="1"/>
  </si>
  <si>
    <t>振込明細書に係る支出目的書</t>
    <rPh sb="0" eb="2">
      <t>フリコミ</t>
    </rPh>
    <rPh sb="2" eb="5">
      <t>メイサイショ</t>
    </rPh>
    <rPh sb="6" eb="7">
      <t>カカ</t>
    </rPh>
    <rPh sb="8" eb="10">
      <t>シシュツ</t>
    </rPh>
    <rPh sb="10" eb="12">
      <t>モクテキ</t>
    </rPh>
    <rPh sb="12" eb="13">
      <t>ショ</t>
    </rPh>
    <phoneticPr fontId="1"/>
  </si>
  <si>
    <t>※振込明細書を添付してください。</t>
    <rPh sb="1" eb="3">
      <t>フリコミ</t>
    </rPh>
    <rPh sb="3" eb="6">
      <t>メイサイショ</t>
    </rPh>
    <rPh sb="7" eb="9">
      <t>テンプ</t>
    </rPh>
    <phoneticPr fontId="1"/>
  </si>
  <si>
    <t>２　公職の候補者名　　氏名</t>
    <rPh sb="2" eb="4">
      <t>コウショク</t>
    </rPh>
    <rPh sb="5" eb="8">
      <t>コウホシャ</t>
    </rPh>
    <rPh sb="8" eb="9">
      <t>メイ</t>
    </rPh>
    <rPh sb="11" eb="13">
      <t>シメイ</t>
    </rPh>
    <phoneticPr fontId="1"/>
  </si>
  <si>
    <t>　　　　　　　　　　　　　　　　　　　　　　　　　　</t>
  </si>
  <si>
    <t>２　公職の候補者　　　　住　　　所</t>
    <rPh sb="2" eb="4">
      <t>コウショク</t>
    </rPh>
    <rPh sb="5" eb="8">
      <t>コウホシャ</t>
    </rPh>
    <rPh sb="12" eb="13">
      <t>ジュウ</t>
    </rPh>
    <rPh sb="16" eb="17">
      <t>ショ</t>
    </rPh>
    <phoneticPr fontId="1"/>
  </si>
  <si>
    <t>支出を受けた者</t>
    <rPh sb="0" eb="2">
      <t>シシュツ</t>
    </rPh>
    <rPh sb="3" eb="4">
      <t>ウ</t>
    </rPh>
    <rPh sb="6" eb="7">
      <t>モノ</t>
    </rPh>
    <phoneticPr fontId="1"/>
  </si>
  <si>
    <t>内容</t>
    <rPh sb="0" eb="2">
      <t>ナイヨウ</t>
    </rPh>
    <phoneticPr fontId="1"/>
  </si>
  <si>
    <t>１　会計帳簿</t>
    <rPh sb="2" eb="4">
      <t>カイケイ</t>
    </rPh>
    <rPh sb="4" eb="6">
      <t>チョウボ</t>
    </rPh>
    <phoneticPr fontId="1"/>
  </si>
  <si>
    <t>２　選挙運動費用収支報告書</t>
    <rPh sb="2" eb="4">
      <t>センキョ</t>
    </rPh>
    <rPh sb="4" eb="6">
      <t>ウンドウ</t>
    </rPh>
    <rPh sb="6" eb="8">
      <t>ヒヨウ</t>
    </rPh>
    <rPh sb="8" eb="10">
      <t>シュウシ</t>
    </rPh>
    <rPh sb="10" eb="13">
      <t>ホウコクショ</t>
    </rPh>
    <phoneticPr fontId="1"/>
  </si>
  <si>
    <t>３　領収書等を徴し難い事情があった支出の明細書</t>
    <rPh sb="2" eb="5">
      <t>リョウシュウショ</t>
    </rPh>
    <rPh sb="5" eb="6">
      <t>トウ</t>
    </rPh>
    <rPh sb="7" eb="8">
      <t>チョウ</t>
    </rPh>
    <rPh sb="9" eb="10">
      <t>ガタ</t>
    </rPh>
    <rPh sb="11" eb="13">
      <t>ジジョウ</t>
    </rPh>
    <rPh sb="17" eb="19">
      <t>シシュツ</t>
    </rPh>
    <rPh sb="20" eb="23">
      <t>メイサイショ</t>
    </rPh>
    <phoneticPr fontId="1"/>
  </si>
  <si>
    <t>４　振込明細書に係る支出目的書</t>
    <rPh sb="2" eb="4">
      <t>フリコミ</t>
    </rPh>
    <rPh sb="4" eb="7">
      <t>メイサイショ</t>
    </rPh>
    <rPh sb="8" eb="9">
      <t>カカ</t>
    </rPh>
    <rPh sb="10" eb="12">
      <t>シシュツ</t>
    </rPh>
    <rPh sb="12" eb="14">
      <t>モクテキ</t>
    </rPh>
    <rPh sb="14" eb="15">
      <t>ショ</t>
    </rPh>
    <phoneticPr fontId="1"/>
  </si>
  <si>
    <t>　３　収入の部中「参考」欄には、選挙運動に係る公費負担相当額（ビラ又はポスターの作成に係るものをいう。以下同じ。）を記載するものとし、また、その他</t>
    <rPh sb="3" eb="5">
      <t>シュウニュウ</t>
    </rPh>
    <rPh sb="6" eb="7">
      <t>ブ</t>
    </rPh>
    <rPh sb="7" eb="8">
      <t>チュウ</t>
    </rPh>
    <rPh sb="9" eb="11">
      <t>サンコウ</t>
    </rPh>
    <rPh sb="12" eb="13">
      <t>ラン</t>
    </rPh>
    <rPh sb="16" eb="18">
      <t>センキョ</t>
    </rPh>
    <rPh sb="18" eb="20">
      <t>ウンドウ</t>
    </rPh>
    <rPh sb="21" eb="22">
      <t>カカ</t>
    </rPh>
    <rPh sb="23" eb="25">
      <t>コウヒ</t>
    </rPh>
    <rPh sb="25" eb="27">
      <t>フタン</t>
    </rPh>
    <rPh sb="27" eb="29">
      <t>ソウトウ</t>
    </rPh>
    <rPh sb="29" eb="30">
      <t>ガク</t>
    </rPh>
    <rPh sb="33" eb="34">
      <t>マタ</t>
    </rPh>
    <rPh sb="40" eb="42">
      <t>サクセイ</t>
    </rPh>
    <rPh sb="43" eb="44">
      <t>カカ</t>
    </rPh>
    <rPh sb="51" eb="53">
      <t>イカ</t>
    </rPh>
    <rPh sb="53" eb="54">
      <t>オナ</t>
    </rPh>
    <rPh sb="58" eb="60">
      <t>キサイ</t>
    </rPh>
    <rPh sb="72" eb="73">
      <t>タ</t>
    </rPh>
    <phoneticPr fontId="1"/>
  </si>
  <si>
    <t>出納責任者</t>
    <rPh sb="0" eb="2">
      <t>スイトウ</t>
    </rPh>
    <rPh sb="2" eb="5">
      <t>セキニンシャ</t>
    </rPh>
    <phoneticPr fontId="1"/>
  </si>
  <si>
    <t>２　支　出　簿</t>
    <rPh sb="2" eb="3">
      <t>シ</t>
    </rPh>
    <rPh sb="4" eb="5">
      <t>デ</t>
    </rPh>
    <rPh sb="6" eb="7">
      <t>ボ</t>
    </rPh>
    <phoneticPr fontId="1"/>
  </si>
  <si>
    <t>小　　計</t>
    <rPh sb="0" eb="1">
      <t>コ</t>
    </rPh>
    <rPh sb="3" eb="4">
      <t>ケイ</t>
    </rPh>
    <phoneticPr fontId="1"/>
  </si>
  <si>
    <t>小　　計</t>
    <rPh sb="0" eb="1">
      <t>ショウ</t>
    </rPh>
    <rPh sb="3" eb="4">
      <t>ケイ</t>
    </rPh>
    <phoneticPr fontId="1"/>
  </si>
  <si>
    <t>計　①</t>
    <rPh sb="0" eb="1">
      <t>ケイ</t>
    </rPh>
    <phoneticPr fontId="1"/>
  </si>
  <si>
    <t>計　②</t>
    <rPh sb="0" eb="1">
      <t>ケイ</t>
    </rPh>
    <phoneticPr fontId="1"/>
  </si>
  <si>
    <t>家屋費計
①＋②</t>
    <rPh sb="0" eb="2">
      <t>カオク</t>
    </rPh>
    <rPh sb="2" eb="3">
      <t>ヒ</t>
    </rPh>
    <rPh sb="3" eb="4">
      <t>ケイ</t>
    </rPh>
    <phoneticPr fontId="1"/>
  </si>
  <si>
    <t>支出の部（合計）</t>
    <rPh sb="0" eb="2">
      <t>シシュツ</t>
    </rPh>
    <rPh sb="3" eb="4">
      <t>ブ</t>
    </rPh>
    <rPh sb="5" eb="7">
      <t>ゴウケイ</t>
    </rPh>
    <phoneticPr fontId="1"/>
  </si>
  <si>
    <t>　２　「支出の目的」の欄には、支出の目的（謝金、人夫賃、家屋贈与等）、員数等を記載するものとする。</t>
  </si>
  <si>
    <t>　１　収入の部においては、１件１万円を超えるものについては各件ごとに記載し、１件１万円以下のものについては種別ごとに各収入日における合計金額を</t>
    <rPh sb="3" eb="5">
      <t>シュウニュウ</t>
    </rPh>
    <rPh sb="6" eb="7">
      <t>ブ</t>
    </rPh>
    <rPh sb="14" eb="15">
      <t>ケン</t>
    </rPh>
    <rPh sb="16" eb="18">
      <t>マンエン</t>
    </rPh>
    <rPh sb="19" eb="20">
      <t>コ</t>
    </rPh>
    <rPh sb="29" eb="30">
      <t>カク</t>
    </rPh>
    <rPh sb="30" eb="31">
      <t>ケン</t>
    </rPh>
    <rPh sb="34" eb="36">
      <t>キサイ</t>
    </rPh>
    <rPh sb="39" eb="40">
      <t>ケン</t>
    </rPh>
    <rPh sb="41" eb="43">
      <t>マンエン</t>
    </rPh>
    <rPh sb="43" eb="45">
      <t>イカ</t>
    </rPh>
    <rPh sb="53" eb="55">
      <t>シュベツ</t>
    </rPh>
    <rPh sb="58" eb="59">
      <t>カク</t>
    </rPh>
    <rPh sb="59" eb="61">
      <t>シュウニュウ</t>
    </rPh>
    <rPh sb="61" eb="62">
      <t>ヒ</t>
    </rPh>
    <rPh sb="66" eb="68">
      <t>ゴウケイ</t>
    </rPh>
    <rPh sb="68" eb="70">
      <t>キンガク</t>
    </rPh>
    <phoneticPr fontId="1"/>
  </si>
  <si>
    <t>　　　一覧に記載するものとする。なお、寄附については、１万円以下のものについても必要に応じて各件ごとに記載してさしつかえない。</t>
    <rPh sb="19" eb="21">
      <t>キフ</t>
    </rPh>
    <rPh sb="28" eb="32">
      <t>マンエンイカ</t>
    </rPh>
    <rPh sb="40" eb="42">
      <t>ヒツヨウ</t>
    </rPh>
    <rPh sb="43" eb="44">
      <t>オウ</t>
    </rPh>
    <rPh sb="46" eb="47">
      <t>カク</t>
    </rPh>
    <rPh sb="47" eb="48">
      <t>ケン</t>
    </rPh>
    <rPh sb="51" eb="53">
      <t>キサイ</t>
    </rPh>
    <phoneticPr fontId="1"/>
  </si>
  <si>
    <t>合　　計</t>
    <rPh sb="0" eb="1">
      <t>ゴウ</t>
    </rPh>
    <rPh sb="3" eb="4">
      <t>ケイ</t>
    </rPh>
    <phoneticPr fontId="1"/>
  </si>
  <si>
    <t>立候補準備のための支出</t>
    <rPh sb="0" eb="3">
      <t>リッコウホ</t>
    </rPh>
    <rPh sb="3" eb="5">
      <t>ジュンビ</t>
    </rPh>
    <rPh sb="9" eb="11">
      <t>シシュツ</t>
    </rPh>
    <phoneticPr fontId="1"/>
  </si>
  <si>
    <t>選挙運動のための支出</t>
    <rPh sb="0" eb="2">
      <t>センキョ</t>
    </rPh>
    <rPh sb="2" eb="4">
      <t>ウンドウ</t>
    </rPh>
    <rPh sb="8" eb="10">
      <t>シシュツ</t>
    </rPh>
    <phoneticPr fontId="1"/>
  </si>
  <si>
    <t>　　　　とする。</t>
  </si>
  <si>
    <t>　　８　選挙運動に係る公費負担対象支出（ビラ又はポスターの作成）については、「備考」欄にその旨を記載するものとする。</t>
    <rPh sb="4" eb="6">
      <t>センキョ</t>
    </rPh>
    <rPh sb="6" eb="8">
      <t>ウンドウ</t>
    </rPh>
    <rPh sb="9" eb="10">
      <t>カカ</t>
    </rPh>
    <rPh sb="11" eb="13">
      <t>コウヒ</t>
    </rPh>
    <rPh sb="13" eb="15">
      <t>フタン</t>
    </rPh>
    <rPh sb="15" eb="17">
      <t>タイショウ</t>
    </rPh>
    <rPh sb="17" eb="19">
      <t>シシュツ</t>
    </rPh>
    <rPh sb="22" eb="23">
      <t>マタ</t>
    </rPh>
    <rPh sb="29" eb="31">
      <t>サクセイ</t>
    </rPh>
    <rPh sb="39" eb="41">
      <t>ビコウ</t>
    </rPh>
    <rPh sb="42" eb="43">
      <t>ラン</t>
    </rPh>
    <rPh sb="46" eb="47">
      <t>ムネ</t>
    </rPh>
    <rPh sb="48" eb="50">
      <t>キサイ</t>
    </rPh>
    <phoneticPr fontId="1"/>
  </si>
  <si>
    <t>支出のうち公費負担相当額</t>
    <rPh sb="0" eb="2">
      <t>シシュツ</t>
    </rPh>
    <rPh sb="5" eb="7">
      <t>コウヒ</t>
    </rPh>
    <rPh sb="7" eb="9">
      <t>フタン</t>
    </rPh>
    <rPh sb="9" eb="12">
      <t>ソウトウガク</t>
    </rPh>
    <phoneticPr fontId="1"/>
  </si>
  <si>
    <t>項目</t>
    <rPh sb="0" eb="2">
      <t>コウモク</t>
    </rPh>
    <phoneticPr fontId="1"/>
  </si>
  <si>
    <t>単価　（円）
Ａ</t>
    <rPh sb="0" eb="2">
      <t>タンカ</t>
    </rPh>
    <rPh sb="4" eb="5">
      <t>エン</t>
    </rPh>
    <phoneticPr fontId="1"/>
  </si>
  <si>
    <t>枚数（枚）
Ｂ</t>
    <rPh sb="0" eb="2">
      <t>マイスウ</t>
    </rPh>
    <rPh sb="3" eb="4">
      <t>マイ</t>
    </rPh>
    <phoneticPr fontId="1"/>
  </si>
  <si>
    <t>金額（円）
Ａ×Ｂ</t>
    <rPh sb="0" eb="2">
      <t>キンガク</t>
    </rPh>
    <rPh sb="3" eb="4">
      <t>エン</t>
    </rPh>
    <phoneticPr fontId="1"/>
  </si>
  <si>
    <t>　ビラの作成</t>
    <rPh sb="4" eb="6">
      <t>サクセイ</t>
    </rPh>
    <phoneticPr fontId="1"/>
  </si>
  <si>
    <t>　ポスターの作成</t>
    <rPh sb="6" eb="8">
      <t>サクセイ</t>
    </rPh>
    <phoneticPr fontId="1"/>
  </si>
  <si>
    <t>この報告書は、公職選挙法の規定に従って作製したものであって、真実に相違ありません。</t>
    <rPh sb="2" eb="5">
      <t>ホウコクショ</t>
    </rPh>
    <rPh sb="7" eb="9">
      <t>コウショク</t>
    </rPh>
    <rPh sb="9" eb="12">
      <t>センキョホウ</t>
    </rPh>
    <rPh sb="13" eb="15">
      <t>キテイ</t>
    </rPh>
    <rPh sb="16" eb="17">
      <t>シタガ</t>
    </rPh>
    <rPh sb="19" eb="21">
      <t>サクセイ</t>
    </rPh>
    <rPh sb="30" eb="32">
      <t>シンジツ</t>
    </rPh>
    <rPh sb="33" eb="35">
      <t>ソウイ</t>
    </rPh>
    <phoneticPr fontId="1"/>
  </si>
  <si>
    <t>　　　　　　年 　　月 　　日</t>
    <rPh sb="6" eb="7">
      <t>ネン</t>
    </rPh>
    <rPh sb="7" eb="8">
      <t>ヘイネン</t>
    </rPh>
    <rPh sb="10" eb="11">
      <t>ガツ</t>
    </rPh>
    <rPh sb="14" eb="15">
      <t>ニチ</t>
    </rPh>
    <phoneticPr fontId="1"/>
  </si>
  <si>
    <t>（署名又は記名押印）</t>
    <rPh sb="1" eb="3">
      <t>ショメイ</t>
    </rPh>
    <rPh sb="3" eb="4">
      <t>マタ</t>
    </rPh>
    <rPh sb="5" eb="7">
      <t>キメイ</t>
    </rPh>
    <rPh sb="7" eb="9">
      <t>オウイン</t>
    </rPh>
    <phoneticPr fontId="1"/>
  </si>
  <si>
    <t>　　　の参考となる事項を記載することができるものとする。</t>
  </si>
  <si>
    <t>　４　支出の部中「区分」の欄には、立候補準備のために支出した費用と選挙運動のために支出した費用との区別を明記するものとする。</t>
    <rPh sb="3" eb="5">
      <t>シシュツ</t>
    </rPh>
    <rPh sb="6" eb="7">
      <t>ブ</t>
    </rPh>
    <rPh sb="7" eb="8">
      <t>チュウ</t>
    </rPh>
    <rPh sb="9" eb="11">
      <t>クブン</t>
    </rPh>
    <rPh sb="13" eb="14">
      <t>ラン</t>
    </rPh>
    <rPh sb="17" eb="20">
      <t>リッコウホ</t>
    </rPh>
    <rPh sb="20" eb="22">
      <t>ジュンビ</t>
    </rPh>
    <rPh sb="26" eb="28">
      <t>シシュツ</t>
    </rPh>
    <rPh sb="30" eb="32">
      <t>ヒヨウ</t>
    </rPh>
    <rPh sb="33" eb="35">
      <t>センキョ</t>
    </rPh>
    <rPh sb="35" eb="37">
      <t>ウンドウ</t>
    </rPh>
    <rPh sb="41" eb="43">
      <t>シシュツ</t>
    </rPh>
    <rPh sb="45" eb="47">
      <t>ヒヨウ</t>
    </rPh>
    <rPh sb="49" eb="51">
      <t>クベツ</t>
    </rPh>
    <rPh sb="52" eb="54">
      <t>メイキ</t>
    </rPh>
    <phoneticPr fontId="1"/>
  </si>
  <si>
    <t>三種町長選挙会計帳簿</t>
    <rPh sb="0" eb="3">
      <t>ミタネチョウ</t>
    </rPh>
    <rPh sb="3" eb="4">
      <t>チョウ</t>
    </rPh>
    <rPh sb="4" eb="6">
      <t>センキョ</t>
    </rPh>
    <rPh sb="6" eb="8">
      <t>カイケイ</t>
    </rPh>
    <rPh sb="8" eb="10">
      <t>チョウボ</t>
    </rPh>
    <phoneticPr fontId="1"/>
  </si>
  <si>
    <t>　５　支出の部中「支出のうち公費負担相当額」欄には、選挙運動に係る公費負担相当額を記載するものとする。ただし、各項目において二以上の契約があ</t>
    <rPh sb="3" eb="5">
      <t>シシュツ</t>
    </rPh>
    <rPh sb="6" eb="7">
      <t>ブ</t>
    </rPh>
    <rPh sb="7" eb="8">
      <t>チュウ</t>
    </rPh>
    <rPh sb="9" eb="11">
      <t>シシュツ</t>
    </rPh>
    <rPh sb="14" eb="16">
      <t>コウヒ</t>
    </rPh>
    <rPh sb="16" eb="18">
      <t>フタン</t>
    </rPh>
    <rPh sb="18" eb="20">
      <t>ソウトウ</t>
    </rPh>
    <rPh sb="20" eb="21">
      <t>ガク</t>
    </rPh>
    <rPh sb="22" eb="23">
      <t>ラン</t>
    </rPh>
    <rPh sb="26" eb="28">
      <t>センキョ</t>
    </rPh>
    <rPh sb="28" eb="30">
      <t>ウンドウ</t>
    </rPh>
    <rPh sb="31" eb="32">
      <t>カカ</t>
    </rPh>
    <rPh sb="33" eb="35">
      <t>コウヒ</t>
    </rPh>
    <rPh sb="35" eb="37">
      <t>フタン</t>
    </rPh>
    <rPh sb="37" eb="39">
      <t>ソウトウ</t>
    </rPh>
    <rPh sb="39" eb="40">
      <t>ガク</t>
    </rPh>
    <rPh sb="41" eb="43">
      <t>キサイ</t>
    </rPh>
    <rPh sb="55" eb="58">
      <t>カクコウモク</t>
    </rPh>
    <rPh sb="62" eb="63">
      <t>フタ</t>
    </rPh>
    <rPh sb="63" eb="65">
      <t>イジョウ</t>
    </rPh>
    <rPh sb="66" eb="68">
      <t>ケイヤク</t>
    </rPh>
    <phoneticPr fontId="1"/>
  </si>
  <si>
    <t>　　　る場合には、契約ごとに欄を追加して記載するものとする。</t>
  </si>
  <si>
    <t>　６　精算後の報告書にあっては、「収入の部」「支出の部」ともに前回報告した金額をあわせて総額の欄に記載するものとする。</t>
    <rPh sb="3" eb="5">
      <t>セイサン</t>
    </rPh>
    <rPh sb="5" eb="6">
      <t>ゴ</t>
    </rPh>
    <rPh sb="7" eb="10">
      <t>ホウコクショ</t>
    </rPh>
    <rPh sb="17" eb="19">
      <t>シュウニュウ</t>
    </rPh>
    <rPh sb="20" eb="21">
      <t>ブ</t>
    </rPh>
    <rPh sb="23" eb="25">
      <t>シシュツ</t>
    </rPh>
    <rPh sb="26" eb="27">
      <t>ブ</t>
    </rPh>
    <rPh sb="31" eb="33">
      <t>ゼンカイ</t>
    </rPh>
    <rPh sb="33" eb="35">
      <t>ホウコク</t>
    </rPh>
    <rPh sb="37" eb="39">
      <t>キンガク</t>
    </rPh>
    <rPh sb="44" eb="46">
      <t>ソウガク</t>
    </rPh>
    <rPh sb="47" eb="48">
      <t>ラン</t>
    </rPh>
    <rPh sb="49" eb="51">
      <t>キサイ</t>
    </rPh>
    <phoneticPr fontId="1"/>
  </si>
  <si>
    <t>　７　収入の部の記載については会計帳簿（収入簿）の備考中２から６までの例により、支出の部の記載については会計帳簿（支出簿）の備考中３から９まで</t>
    <rPh sb="3" eb="5">
      <t>シュウニュウ</t>
    </rPh>
    <rPh sb="6" eb="7">
      <t>ブ</t>
    </rPh>
    <rPh sb="8" eb="10">
      <t>キサイ</t>
    </rPh>
    <rPh sb="15" eb="17">
      <t>カイケイ</t>
    </rPh>
    <rPh sb="17" eb="19">
      <t>チョウボ</t>
    </rPh>
    <rPh sb="20" eb="22">
      <t>シュウニュウ</t>
    </rPh>
    <rPh sb="22" eb="23">
      <t>ボ</t>
    </rPh>
    <rPh sb="25" eb="27">
      <t>ビコウ</t>
    </rPh>
    <rPh sb="27" eb="28">
      <t>チュウ</t>
    </rPh>
    <rPh sb="35" eb="36">
      <t>レイ</t>
    </rPh>
    <rPh sb="40" eb="42">
      <t>シシュツ</t>
    </rPh>
    <rPh sb="43" eb="44">
      <t>ブ</t>
    </rPh>
    <rPh sb="45" eb="47">
      <t>キサイ</t>
    </rPh>
    <rPh sb="52" eb="54">
      <t>カイケイ</t>
    </rPh>
    <rPh sb="54" eb="56">
      <t>チョウボ</t>
    </rPh>
    <rPh sb="57" eb="59">
      <t>シシュツ</t>
    </rPh>
    <rPh sb="59" eb="60">
      <t>ボ</t>
    </rPh>
    <rPh sb="62" eb="64">
      <t>ビコウ</t>
    </rPh>
    <rPh sb="64" eb="65">
      <t>チュウ</t>
    </rPh>
    <phoneticPr fontId="1"/>
  </si>
  <si>
    <t>　　　の例によるものとする。</t>
  </si>
  <si>
    <t>　８　出納責任者本人が必ず署名し、又は記名押印すること。</t>
    <rPh sb="3" eb="5">
      <t>スイトウ</t>
    </rPh>
    <rPh sb="5" eb="8">
      <t>セキニンシャ</t>
    </rPh>
    <rPh sb="8" eb="10">
      <t>ホンニン</t>
    </rPh>
    <rPh sb="11" eb="12">
      <t>カナラ</t>
    </rPh>
    <rPh sb="13" eb="15">
      <t>ショメイ</t>
    </rPh>
    <rPh sb="17" eb="18">
      <t>マタ</t>
    </rPh>
    <rPh sb="19" eb="21">
      <t>キメイ</t>
    </rPh>
    <rPh sb="21" eb="23">
      <t>オウイン</t>
    </rPh>
    <phoneticPr fontId="1"/>
  </si>
  <si>
    <t>２　支出の目的ごとに記載するものとする。</t>
    <rPh sb="2" eb="4">
      <t>シシュツ</t>
    </rPh>
    <rPh sb="5" eb="7">
      <t>モクテキ</t>
    </rPh>
    <rPh sb="10" eb="12">
      <t>キサイ</t>
    </rPh>
    <phoneticPr fontId="1"/>
  </si>
  <si>
    <t>三種町長選挙</t>
    <rPh sb="0" eb="4">
      <t>ミタネチョウチョウ</t>
    </rPh>
    <rPh sb="4" eb="6">
      <t>センキョ</t>
    </rPh>
    <phoneticPr fontId="1"/>
  </si>
  <si>
    <t>小計</t>
    <rPh sb="0" eb="2">
      <t>ショウケイ</t>
    </rPh>
    <phoneticPr fontId="1"/>
  </si>
  <si>
    <t>令和８年４月２６日執行</t>
    <rPh sb="0" eb="2">
      <t>レイワ</t>
    </rPh>
    <rPh sb="3" eb="4">
      <t>ネン</t>
    </rPh>
    <rPh sb="5" eb="6">
      <t>ガツ</t>
    </rPh>
    <rPh sb="8" eb="9">
      <t>ニチ</t>
    </rPh>
    <rPh sb="9" eb="11">
      <t>シッコウ</t>
    </rPh>
    <phoneticPr fontId="1"/>
  </si>
  <si>
    <t>１　令和８年４月２６日執行　　　三種町長選挙</t>
    <rPh sb="2" eb="4">
      <t>レイワ</t>
    </rPh>
    <rPh sb="5" eb="6">
      <t>ネン</t>
    </rPh>
    <rPh sb="7" eb="8">
      <t>ガツ</t>
    </rPh>
    <rPh sb="10" eb="11">
      <t>ニチ</t>
    </rPh>
    <rPh sb="11" eb="13">
      <t>シッコウ</t>
    </rPh>
    <rPh sb="16" eb="19">
      <t>ミタネチョウ</t>
    </rPh>
    <rPh sb="19" eb="20">
      <t>チョウ</t>
    </rPh>
    <rPh sb="20" eb="22">
      <t>センキョ</t>
    </rPh>
    <phoneticPr fontId="1"/>
  </si>
  <si>
    <t>３　令和　８　年　　　　月　　　　日から令和　８　年　　　　月　　　　日まで　　　　（第　　　　　回分）</t>
    <rPh sb="2" eb="4">
      <t>レイワ</t>
    </rPh>
    <rPh sb="7" eb="8">
      <t>ネン</t>
    </rPh>
    <rPh sb="12" eb="13">
      <t>ガツ</t>
    </rPh>
    <rPh sb="17" eb="18">
      <t>ニチ</t>
    </rPh>
    <rPh sb="20" eb="22">
      <t>レイワ</t>
    </rPh>
    <rPh sb="25" eb="26">
      <t>ネン</t>
    </rPh>
    <rPh sb="30" eb="31">
      <t>ガツ</t>
    </rPh>
    <rPh sb="35" eb="36">
      <t>ニチ</t>
    </rPh>
    <rPh sb="43" eb="44">
      <t>ダイ</t>
    </rPh>
    <rPh sb="49" eb="50">
      <t>カイ</t>
    </rPh>
    <rPh sb="50" eb="51">
      <t>ブン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</si>
</sst>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auto="1"/>
      <name val="ＭＳ Ｐゴシック"/>
      <family val="3"/>
    </font>
    <font>
      <sz val="6"/>
      <color auto="1"/>
      <name val="ＭＳ Ｐゴシック"/>
      <family val="3"/>
    </font>
    <font>
      <sz val="11"/>
      <color auto="1"/>
      <name val="ＭＳ Ｐ明朝"/>
      <family val="1"/>
    </font>
    <font>
      <sz val="16"/>
      <color auto="1"/>
      <name val="ＭＳ Ｐ明朝"/>
      <family val="1"/>
    </font>
    <font>
      <sz val="24"/>
      <color auto="1"/>
      <name val="ＭＳ Ｐ明朝"/>
      <family val="1"/>
    </font>
    <font>
      <sz val="20"/>
      <color auto="1"/>
      <name val="ＭＳ Ｐ明朝"/>
      <family val="1"/>
    </font>
    <font>
      <sz val="14"/>
      <color auto="1"/>
      <name val="ＭＳ Ｐ明朝"/>
      <family val="1"/>
    </font>
    <font>
      <sz val="12"/>
      <color auto="1"/>
      <name val="ＭＳ Ｐ明朝"/>
      <family val="1"/>
    </font>
    <font>
      <b/>
      <sz val="12"/>
      <color auto="1"/>
      <name val="ＭＳ Ｐ明朝"/>
      <family val="1"/>
    </font>
    <font>
      <sz val="11"/>
      <color auto="1"/>
      <name val="ＭＳ Ｐゴシック"/>
      <family val="3"/>
    </font>
    <font>
      <sz val="18"/>
      <color auto="1"/>
      <name val="ＭＳ Ｐ明朝"/>
      <family val="1"/>
    </font>
    <font>
      <u/>
      <sz val="11"/>
      <color auto="1"/>
      <name val="ＭＳ Ｐ明朝"/>
      <family val="1"/>
    </font>
    <font>
      <b/>
      <sz val="11"/>
      <color rgb="FFFF0000"/>
      <name val="ＭＳ Ｐ明朝"/>
      <family val="1"/>
    </font>
    <font>
      <b/>
      <sz val="11"/>
      <color auto="1"/>
      <name val="ＭＳ Ｐ明朝"/>
      <family val="1"/>
    </font>
    <font>
      <sz val="22"/>
      <color auto="1"/>
      <name val="ＭＳ Ｐ明朝"/>
      <family val="1"/>
    </font>
    <font>
      <sz val="9"/>
      <color auto="1"/>
      <name val="ＭＳ Ｐ明朝"/>
      <family val="1"/>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9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vertical="center"/>
    </xf>
    <xf numFmtId="46" fontId="2" fillId="0" borderId="0" xfId="0" applyNumberFormat="1" applyFont="1">
      <alignment vertical="center"/>
    </xf>
    <xf numFmtId="0" fontId="4" fillId="0" borderId="0" xfId="0" applyFont="1" applyAlignment="1">
      <alignment horizontal="distributed" vertical="center"/>
    </xf>
    <xf numFmtId="0" fontId="5" fillId="0" borderId="0" xfId="0" applyFont="1" applyAlignment="1">
      <alignment horizontal="distributed" vertical="center"/>
    </xf>
    <xf numFmtId="0" fontId="6" fillId="0" borderId="0" xfId="0" applyFont="1">
      <alignment vertical="center"/>
    </xf>
    <xf numFmtId="20" fontId="2" fillId="0" borderId="0" xfId="0" applyNumberFormat="1" applyFont="1">
      <alignment vertical="center"/>
    </xf>
    <xf numFmtId="0" fontId="2" fillId="0" borderId="0" xfId="0" applyFont="1" applyProtection="1">
      <alignment vertical="center"/>
      <protection locked="0"/>
    </xf>
    <xf numFmtId="0" fontId="5" fillId="0" borderId="0" xfId="0" applyFont="1" applyAlignment="1" applyProtection="1">
      <alignment horizontal="center" vertical="center"/>
      <protection locked="0"/>
    </xf>
    <xf numFmtId="0" fontId="7" fillId="0" borderId="0" xfId="0" applyFont="1" applyProtection="1">
      <alignment vertical="center"/>
      <protection locked="0"/>
    </xf>
    <xf numFmtId="0" fontId="8" fillId="0" borderId="0" xfId="0" applyFont="1" applyProtection="1">
      <alignment vertical="center"/>
      <protection locked="0"/>
    </xf>
    <xf numFmtId="0" fontId="2" fillId="0" borderId="1" xfId="0" applyFont="1" applyBorder="1" applyAlignment="1" applyProtection="1">
      <alignment horizontal="center" vertical="center"/>
      <protection locked="0"/>
    </xf>
    <xf numFmtId="0" fontId="2" fillId="0" borderId="1" xfId="0" applyFont="1" applyBorder="1" applyProtection="1">
      <alignment vertical="center"/>
      <protection locked="0"/>
    </xf>
    <xf numFmtId="0" fontId="2" fillId="0" borderId="2" xfId="0" applyFont="1" applyBorder="1" applyAlignment="1" applyProtection="1">
      <alignment horizontal="distributed" vertical="center" wrapText="1"/>
      <protection locked="0"/>
    </xf>
    <xf numFmtId="0" fontId="2" fillId="0" borderId="3" xfId="0" applyFont="1" applyBorder="1" applyAlignment="1" applyProtection="1">
      <alignment horizontal="distributed" vertical="center"/>
      <protection locked="0"/>
    </xf>
    <xf numFmtId="0" fontId="2" fillId="0" borderId="4" xfId="0" applyFont="1" applyBorder="1" applyAlignment="1" applyProtection="1">
      <alignment horizontal="right" vertical="center"/>
      <protection locked="0"/>
    </xf>
    <xf numFmtId="38" fontId="2" fillId="0" borderId="1" xfId="1" applyFont="1" applyBorder="1" applyAlignment="1" applyProtection="1">
      <alignment horizontal="right" vertical="center"/>
      <protection locked="0"/>
    </xf>
    <xf numFmtId="38" fontId="2" fillId="0" borderId="1" xfId="1" applyFont="1" applyBorder="1" applyAlignment="1" applyProtection="1">
      <alignment horizontal="righ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0" borderId="1" xfId="0" applyFont="1" applyBorder="1" applyAlignment="1" applyProtection="1">
      <alignment vertical="center" shrinkToFit="1"/>
      <protection locked="0"/>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2" fillId="0" borderId="1" xfId="0" applyFont="1" applyBorder="1" applyAlignment="1" applyProtection="1">
      <alignment horizontal="distributed" vertical="center" wrapText="1"/>
      <protection locked="0"/>
    </xf>
    <xf numFmtId="0" fontId="10" fillId="0" borderId="0"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2" fillId="0" borderId="2" xfId="0" applyFont="1" applyBorder="1" applyAlignment="1" applyProtection="1">
      <alignment horizontal="distributed" vertical="center"/>
      <protection locked="0"/>
    </xf>
    <xf numFmtId="0" fontId="2" fillId="0" borderId="4" xfId="0" applyFont="1" applyBorder="1" applyAlignment="1" applyProtection="1">
      <alignment horizontal="distributed"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2" fillId="0" borderId="1" xfId="0" applyFont="1" applyBorder="1" applyAlignment="1" applyProtection="1">
      <alignment horizontal="distributed" vertical="center"/>
      <protection locked="0"/>
    </xf>
    <xf numFmtId="0" fontId="7"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4"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right" vertical="center"/>
    </xf>
    <xf numFmtId="38" fontId="2" fillId="0" borderId="1" xfId="1" applyFont="1" applyBorder="1" applyAlignment="1">
      <alignment horizontal="right" vertical="center"/>
    </xf>
    <xf numFmtId="0" fontId="2" fillId="0" borderId="15" xfId="0" applyFont="1" applyBorder="1" applyAlignment="1">
      <alignment horizontal="center" vertical="center" wrapText="1"/>
    </xf>
    <xf numFmtId="0" fontId="2" fillId="0" borderId="3" xfId="0" applyFont="1" applyBorder="1" applyAlignment="1">
      <alignment horizontal="distributed" vertical="center" wrapText="1"/>
    </xf>
    <xf numFmtId="0" fontId="2" fillId="0" borderId="3" xfId="0" applyFont="1" applyBorder="1" applyAlignment="1">
      <alignment horizontal="distributed" vertical="center"/>
    </xf>
    <xf numFmtId="0" fontId="2" fillId="0" borderId="16" xfId="0" applyFont="1" applyBorder="1" applyAlignment="1">
      <alignment horizontal="center" vertical="center" wrapText="1"/>
    </xf>
    <xf numFmtId="0" fontId="2" fillId="0" borderId="2" xfId="0" applyFont="1" applyBorder="1" applyAlignment="1">
      <alignment horizontal="distributed" vertical="center" wrapText="1"/>
    </xf>
    <xf numFmtId="0" fontId="2" fillId="0" borderId="4" xfId="0" applyFont="1" applyBorder="1" applyAlignment="1">
      <alignment horizontal="distributed"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xf>
    <xf numFmtId="0" fontId="2" fillId="0" borderId="1" xfId="0" applyFont="1" applyBorder="1" applyAlignment="1">
      <alignment horizontal="distributed" vertical="center"/>
    </xf>
    <xf numFmtId="0" fontId="2" fillId="0" borderId="14" xfId="0" applyFont="1" applyBorder="1" applyAlignment="1">
      <alignment horizontal="center" vertical="center"/>
    </xf>
    <xf numFmtId="0" fontId="2" fillId="0" borderId="1" xfId="0" applyFont="1" applyBorder="1" applyAlignment="1">
      <alignment horizontal="center" vertical="center" textRotation="255"/>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5" fillId="0" borderId="0" xfId="0" applyFont="1" applyAlignment="1">
      <alignment horizontal="center" vertical="center"/>
    </xf>
    <xf numFmtId="0" fontId="11" fillId="0" borderId="0" xfId="0" applyFont="1">
      <alignment vertical="center"/>
    </xf>
    <xf numFmtId="0" fontId="2" fillId="0" borderId="16" xfId="0" applyFont="1" applyBorder="1" applyAlignment="1">
      <alignment horizontal="center" vertical="center"/>
    </xf>
    <xf numFmtId="38" fontId="2" fillId="0" borderId="14" xfId="1" applyFont="1" applyBorder="1" applyAlignment="1">
      <alignment horizontal="right" vertical="center"/>
    </xf>
    <xf numFmtId="0" fontId="2" fillId="0" borderId="1" xfId="0" applyFont="1" applyBorder="1" applyAlignment="1">
      <alignment horizontal="left" vertical="center"/>
    </xf>
    <xf numFmtId="38" fontId="2" fillId="0" borderId="16" xfId="1" applyFont="1" applyBorder="1" applyAlignment="1">
      <alignment horizontal="right" vertical="center"/>
    </xf>
    <xf numFmtId="0" fontId="2" fillId="0" borderId="4" xfId="0" applyFont="1" applyBorder="1" applyAlignment="1">
      <alignment horizontal="distributed" vertical="center" wrapText="1"/>
    </xf>
    <xf numFmtId="0" fontId="2" fillId="0" borderId="17" xfId="0" applyFont="1" applyBorder="1">
      <alignment vertical="center"/>
    </xf>
    <xf numFmtId="0" fontId="2" fillId="0" borderId="18" xfId="0" applyFont="1" applyBorder="1">
      <alignment vertical="center"/>
    </xf>
    <xf numFmtId="0" fontId="12" fillId="0" borderId="18" xfId="0" applyFont="1" applyBorder="1">
      <alignment vertical="center"/>
    </xf>
    <xf numFmtId="0" fontId="2" fillId="0" borderId="15" xfId="0" applyFont="1" applyBorder="1" applyAlignment="1">
      <alignment horizontal="center" vertical="center"/>
    </xf>
    <xf numFmtId="0" fontId="2" fillId="0" borderId="19" xfId="0" applyFont="1" applyBorder="1">
      <alignment vertical="center"/>
    </xf>
    <xf numFmtId="0" fontId="2" fillId="0" borderId="0" xfId="0" applyFont="1" applyBorder="1">
      <alignment vertical="center"/>
    </xf>
    <xf numFmtId="0" fontId="0" fillId="0" borderId="0" xfId="0" applyBorder="1">
      <alignment vertical="center"/>
    </xf>
    <xf numFmtId="0" fontId="2" fillId="0" borderId="15" xfId="0" applyFont="1" applyBorder="1" applyAlignment="1">
      <alignment horizontal="center" vertical="center" textRotation="255"/>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13" fillId="0" borderId="0" xfId="0" applyFont="1">
      <alignment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4"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38" fontId="2" fillId="0" borderId="15" xfId="1" applyFont="1" applyBorder="1" applyAlignment="1">
      <alignment horizontal="right" vertical="center"/>
    </xf>
    <xf numFmtId="0" fontId="2" fillId="0" borderId="16" xfId="0" applyFont="1" applyBorder="1" applyAlignment="1">
      <alignment horizontal="left" vertical="center"/>
    </xf>
    <xf numFmtId="0" fontId="2" fillId="0" borderId="1" xfId="0" applyFont="1" applyBorder="1" applyAlignment="1">
      <alignment horizontal="center" vertical="center" wrapText="1"/>
    </xf>
    <xf numFmtId="0" fontId="2" fillId="0" borderId="24" xfId="0" applyFont="1" applyBorder="1">
      <alignment vertical="center"/>
    </xf>
    <xf numFmtId="38" fontId="2" fillId="0" borderId="1" xfId="1" applyFont="1" applyBorder="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14" fillId="0" borderId="0" xfId="0" applyFont="1" applyAlignment="1">
      <alignment horizontal="center" vertical="center"/>
    </xf>
    <xf numFmtId="0" fontId="14" fillId="0" borderId="0" xfId="0" applyFont="1">
      <alignment vertical="center"/>
    </xf>
    <xf numFmtId="0" fontId="2" fillId="0" borderId="1" xfId="0" applyFont="1" applyBorder="1" applyAlignment="1">
      <alignment vertical="center"/>
    </xf>
    <xf numFmtId="0" fontId="2" fillId="0" borderId="0" xfId="0" applyFont="1" applyBorder="1" applyAlignment="1">
      <alignment vertical="center"/>
    </xf>
    <xf numFmtId="0" fontId="15" fillId="0" borderId="0" xfId="0" applyFont="1">
      <alignment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5:N41"/>
  <sheetViews>
    <sheetView zoomScale="70" zoomScaleNormal="70" workbookViewId="0">
      <selection activeCell="D6" sqref="D6"/>
    </sheetView>
  </sheetViews>
  <sheetFormatPr defaultRowHeight="13.5"/>
  <cols>
    <col min="1" max="16384" width="9" style="1" customWidth="1"/>
  </cols>
  <sheetData>
    <row r="5" spans="2:14" ht="24">
      <c r="B5" s="3"/>
      <c r="C5" s="3"/>
      <c r="D5" s="6" t="s">
        <v>156</v>
      </c>
      <c r="E5" s="6"/>
      <c r="F5" s="6"/>
      <c r="G5" s="6"/>
      <c r="H5" s="6"/>
      <c r="I5" s="6"/>
      <c r="J5" s="6"/>
      <c r="K5" s="6"/>
      <c r="L5" s="3"/>
      <c r="M5" s="3"/>
      <c r="N5" s="3"/>
    </row>
    <row r="6" spans="2:14" ht="12" customHeight="1">
      <c r="B6" s="3"/>
      <c r="C6" s="3"/>
      <c r="D6" s="6"/>
      <c r="E6" s="6"/>
      <c r="F6" s="6"/>
      <c r="G6" s="6"/>
      <c r="H6" s="6"/>
      <c r="I6" s="6"/>
      <c r="J6" s="6"/>
      <c r="K6" s="6"/>
      <c r="L6" s="3"/>
      <c r="M6" s="3"/>
      <c r="N6" s="3"/>
    </row>
    <row r="7" spans="2:14" ht="24" customHeight="1">
      <c r="D7" s="6" t="s">
        <v>154</v>
      </c>
      <c r="E7" s="6"/>
      <c r="F7" s="6"/>
      <c r="G7" s="6"/>
      <c r="H7" s="6"/>
      <c r="I7" s="6"/>
      <c r="J7" s="6"/>
      <c r="K7" s="6"/>
    </row>
    <row r="8" spans="2:14" ht="12" customHeight="1">
      <c r="D8" s="6"/>
      <c r="E8" s="6"/>
      <c r="F8" s="6"/>
      <c r="G8" s="6"/>
      <c r="H8" s="6"/>
      <c r="I8" s="6"/>
      <c r="J8" s="6"/>
      <c r="K8" s="6"/>
    </row>
    <row r="14" spans="2:14" ht="28.5">
      <c r="C14" s="5" t="s">
        <v>0</v>
      </c>
      <c r="D14" s="5"/>
      <c r="E14" s="5"/>
      <c r="F14" s="5"/>
      <c r="G14" s="5"/>
      <c r="H14" s="5"/>
      <c r="I14" s="5"/>
      <c r="J14" s="5"/>
      <c r="K14" s="5"/>
      <c r="L14" s="5"/>
    </row>
    <row r="19" spans="1:14" ht="17.25">
      <c r="D19" s="7" t="s">
        <v>112</v>
      </c>
    </row>
    <row r="20" spans="1:14" ht="17.25">
      <c r="D20" s="7"/>
    </row>
    <row r="21" spans="1:14" ht="17.25">
      <c r="D21" s="7" t="s">
        <v>113</v>
      </c>
    </row>
    <row r="22" spans="1:14" ht="17.25">
      <c r="D22" s="7"/>
    </row>
    <row r="23" spans="1:14" ht="17.25">
      <c r="D23" s="7" t="s">
        <v>114</v>
      </c>
    </row>
    <row r="24" spans="1:14" ht="17.25">
      <c r="D24" s="7"/>
    </row>
    <row r="25" spans="1:14" ht="17.25">
      <c r="D25" s="7" t="s">
        <v>115</v>
      </c>
    </row>
    <row r="26" spans="1:14" ht="17.25">
      <c r="D26" s="7"/>
    </row>
    <row r="27" spans="1:14" ht="17.25">
      <c r="D27" s="7" t="s">
        <v>116</v>
      </c>
    </row>
    <row r="29" spans="1:14" ht="18.75">
      <c r="A29" s="2"/>
      <c r="B29" s="2"/>
      <c r="C29" s="2"/>
      <c r="D29" s="2"/>
      <c r="E29" s="2"/>
      <c r="F29" s="2"/>
      <c r="G29" s="2"/>
      <c r="H29" s="2"/>
      <c r="I29" s="2"/>
      <c r="J29" s="2"/>
      <c r="K29" s="2"/>
      <c r="L29" s="2"/>
      <c r="M29" s="2"/>
      <c r="N29" s="2"/>
    </row>
    <row r="35" spans="2:4">
      <c r="B35" s="4"/>
      <c r="C35" s="4"/>
    </row>
    <row r="36" spans="2:4">
      <c r="B36" s="4"/>
      <c r="C36" s="4"/>
    </row>
    <row r="37" spans="2:4">
      <c r="B37" s="4"/>
      <c r="C37" s="4"/>
    </row>
    <row r="38" spans="2:4">
      <c r="B38" s="4"/>
      <c r="C38" s="4"/>
    </row>
    <row r="39" spans="2:4">
      <c r="B39" s="4"/>
      <c r="C39" s="4"/>
    </row>
    <row r="40" spans="2:4">
      <c r="B40" s="4"/>
      <c r="C40" s="4"/>
      <c r="D40" s="8"/>
    </row>
    <row r="41" spans="2:4">
      <c r="B41" s="4"/>
      <c r="C41" s="4"/>
    </row>
  </sheetData>
  <mergeCells count="3">
    <mergeCell ref="D5:K5"/>
    <mergeCell ref="D7:K7"/>
    <mergeCell ref="C14:L14"/>
  </mergeCells>
  <phoneticPr fontId="1"/>
  <pageMargins left="0.78740157480314965" right="0.78740157480314965" top="0.98425196850393704" bottom="0.78740157480314965" header="0.51181102362204722" footer="0.51181102362204722"/>
  <pageSetup paperSize="9"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2:H126"/>
  <sheetViews>
    <sheetView zoomScale="85" zoomScaleNormal="85" workbookViewId="0">
      <selection activeCell="B16" sqref="B16"/>
    </sheetView>
  </sheetViews>
  <sheetFormatPr defaultRowHeight="13.5"/>
  <cols>
    <col min="1" max="1" width="12.625" style="9" customWidth="1"/>
    <col min="2" max="2" width="16.625" style="9" customWidth="1"/>
    <col min="3" max="3" width="10.625" style="9" customWidth="1"/>
    <col min="4" max="4" width="25.625" style="9" customWidth="1"/>
    <col min="5" max="5" width="23.625" style="9" customWidth="1"/>
    <col min="6" max="6" width="10.625" style="9" customWidth="1"/>
    <col min="7" max="7" width="18.625" style="9" customWidth="1"/>
    <col min="8" max="8" width="12.625" style="9" customWidth="1"/>
    <col min="9" max="16384" width="9" style="9" customWidth="1"/>
  </cols>
  <sheetData>
    <row r="11" spans="3:6"/>
    <row r="12" spans="3:6" ht="13.5" customHeight="1">
      <c r="C12" s="20" t="s">
        <v>146</v>
      </c>
      <c r="D12" s="24"/>
      <c r="E12" s="24"/>
      <c r="F12" s="32"/>
    </row>
    <row r="13" spans="3:6" ht="13.5" customHeight="1">
      <c r="C13" s="21"/>
      <c r="D13" s="25"/>
      <c r="E13" s="25"/>
      <c r="F13" s="33"/>
    </row>
    <row r="14" spans="3:6" ht="13.5" customHeight="1">
      <c r="C14" s="21"/>
      <c r="D14" s="25"/>
      <c r="E14" s="25"/>
      <c r="F14" s="33"/>
    </row>
    <row r="15" spans="3:6" ht="14.25" customHeight="1">
      <c r="C15" s="22"/>
      <c r="D15" s="26"/>
      <c r="E15" s="26"/>
      <c r="F15" s="34"/>
    </row>
    <row r="33" spans="1:8" ht="13.5" customHeight="1">
      <c r="E33" s="28" t="s">
        <v>118</v>
      </c>
      <c r="F33" s="28"/>
      <c r="G33" s="28"/>
    </row>
    <row r="34" spans="1:8" ht="13.5" customHeight="1">
      <c r="E34" s="29"/>
      <c r="F34" s="29"/>
      <c r="G34" s="29"/>
    </row>
    <row r="35" spans="1:8" ht="13.5" customHeight="1">
      <c r="E35" s="28"/>
      <c r="F35" s="28"/>
      <c r="G35" s="28"/>
    </row>
    <row r="36" spans="1:8" ht="13.5" customHeight="1">
      <c r="E36" s="28"/>
      <c r="F36" s="28"/>
      <c r="G36" s="28"/>
    </row>
    <row r="37" spans="1:8" ht="13.5" customHeight="1">
      <c r="E37" s="28"/>
      <c r="F37" s="28"/>
      <c r="G37" s="28"/>
    </row>
    <row r="41" spans="1:8" ht="24">
      <c r="A41" s="10" t="s">
        <v>18</v>
      </c>
      <c r="B41" s="10"/>
      <c r="C41" s="10"/>
      <c r="D41" s="10"/>
      <c r="E41" s="10"/>
      <c r="F41" s="10"/>
      <c r="G41" s="10"/>
      <c r="H41" s="10"/>
    </row>
    <row r="42" spans="1:8" ht="13.5" customHeight="1"/>
    <row r="43" spans="1:8" ht="14.25">
      <c r="A43" s="11" t="s">
        <v>2</v>
      </c>
    </row>
    <row r="44" spans="1:8" ht="13.5" customHeight="1">
      <c r="A44" s="12"/>
    </row>
    <row r="45" spans="1:8" ht="19.5" customHeight="1">
      <c r="A45" s="13" t="s">
        <v>6</v>
      </c>
      <c r="B45" s="15" t="s">
        <v>8</v>
      </c>
      <c r="C45" s="13" t="s">
        <v>3</v>
      </c>
      <c r="D45" s="13" t="s">
        <v>32</v>
      </c>
      <c r="E45" s="13"/>
      <c r="F45" s="13"/>
      <c r="G45" s="35" t="s">
        <v>14</v>
      </c>
      <c r="H45" s="13" t="s">
        <v>23</v>
      </c>
    </row>
    <row r="46" spans="1:8" ht="19.5" customHeight="1">
      <c r="A46" s="13"/>
      <c r="B46" s="16" t="s">
        <v>4</v>
      </c>
      <c r="C46" s="13"/>
      <c r="D46" s="27" t="s">
        <v>21</v>
      </c>
      <c r="E46" s="30" t="s">
        <v>12</v>
      </c>
      <c r="F46" s="13" t="s">
        <v>28</v>
      </c>
      <c r="G46" s="35"/>
      <c r="H46" s="13"/>
    </row>
    <row r="47" spans="1:8" ht="19.5" customHeight="1">
      <c r="A47" s="13"/>
      <c r="B47" s="17" t="s">
        <v>19</v>
      </c>
      <c r="C47" s="13"/>
      <c r="D47" s="27"/>
      <c r="E47" s="31"/>
      <c r="F47" s="13"/>
      <c r="G47" s="35"/>
      <c r="H47" s="13"/>
    </row>
    <row r="48" spans="1:8" ht="28.5" customHeight="1">
      <c r="A48" s="14" t="s">
        <v>22</v>
      </c>
      <c r="B48" s="18"/>
      <c r="C48" s="23"/>
      <c r="D48" s="14"/>
      <c r="E48" s="14"/>
      <c r="F48" s="14"/>
      <c r="G48" s="14"/>
      <c r="H48" s="14"/>
    </row>
    <row r="49" spans="1:8" ht="28.5" customHeight="1">
      <c r="A49" s="14" t="s">
        <v>22</v>
      </c>
      <c r="B49" s="18"/>
      <c r="C49" s="23"/>
      <c r="D49" s="14"/>
      <c r="E49" s="14"/>
      <c r="F49" s="14"/>
      <c r="G49" s="14"/>
      <c r="H49" s="14"/>
    </row>
    <row r="50" spans="1:8" ht="28.5" customHeight="1">
      <c r="A50" s="14" t="s">
        <v>22</v>
      </c>
      <c r="B50" s="18"/>
      <c r="C50" s="23"/>
      <c r="D50" s="14"/>
      <c r="E50" s="14"/>
      <c r="F50" s="14"/>
      <c r="G50" s="14"/>
      <c r="H50" s="14"/>
    </row>
    <row r="51" spans="1:8" ht="28.5" customHeight="1">
      <c r="A51" s="14" t="s">
        <v>22</v>
      </c>
      <c r="B51" s="18"/>
      <c r="C51" s="23"/>
      <c r="D51" s="14"/>
      <c r="E51" s="14"/>
      <c r="F51" s="14"/>
      <c r="G51" s="14"/>
      <c r="H51" s="14"/>
    </row>
    <row r="52" spans="1:8" ht="28.5" customHeight="1">
      <c r="A52" s="14" t="s">
        <v>22</v>
      </c>
      <c r="B52" s="18"/>
      <c r="C52" s="23"/>
      <c r="D52" s="14"/>
      <c r="E52" s="14"/>
      <c r="F52" s="14"/>
      <c r="G52" s="14"/>
      <c r="H52" s="14"/>
    </row>
    <row r="53" spans="1:8" ht="28.5" customHeight="1">
      <c r="A53" s="14" t="s">
        <v>22</v>
      </c>
      <c r="B53" s="18"/>
      <c r="C53" s="23"/>
      <c r="D53" s="14"/>
      <c r="E53" s="14"/>
      <c r="F53" s="14"/>
      <c r="G53" s="14"/>
      <c r="H53" s="14"/>
    </row>
    <row r="54" spans="1:8" ht="28.5" customHeight="1">
      <c r="A54" s="14" t="s">
        <v>22</v>
      </c>
      <c r="B54" s="18"/>
      <c r="C54" s="23"/>
      <c r="D54" s="14"/>
      <c r="E54" s="14"/>
      <c r="F54" s="14"/>
      <c r="G54" s="14"/>
      <c r="H54" s="14"/>
    </row>
    <row r="55" spans="1:8" ht="28.5" customHeight="1">
      <c r="A55" s="14" t="s">
        <v>22</v>
      </c>
      <c r="B55" s="18"/>
      <c r="C55" s="23"/>
      <c r="D55" s="14"/>
      <c r="E55" s="14"/>
      <c r="F55" s="14"/>
      <c r="G55" s="14"/>
      <c r="H55" s="14"/>
    </row>
    <row r="56" spans="1:8" ht="28.5" customHeight="1">
      <c r="A56" s="14" t="s">
        <v>22</v>
      </c>
      <c r="B56" s="18"/>
      <c r="C56" s="23"/>
      <c r="D56" s="14"/>
      <c r="E56" s="14"/>
      <c r="F56" s="14"/>
      <c r="G56" s="14"/>
      <c r="H56" s="14"/>
    </row>
    <row r="57" spans="1:8" ht="28.5" customHeight="1">
      <c r="A57" s="14" t="s">
        <v>22</v>
      </c>
      <c r="B57" s="18"/>
      <c r="C57" s="23"/>
      <c r="D57" s="14"/>
      <c r="E57" s="14"/>
      <c r="F57" s="14"/>
      <c r="G57" s="14"/>
      <c r="H57" s="14"/>
    </row>
    <row r="58" spans="1:8" ht="28.5" customHeight="1">
      <c r="A58" s="14" t="s">
        <v>22</v>
      </c>
      <c r="B58" s="18"/>
      <c r="C58" s="23"/>
      <c r="D58" s="14"/>
      <c r="E58" s="14"/>
      <c r="F58" s="14"/>
      <c r="G58" s="14"/>
      <c r="H58" s="14"/>
    </row>
    <row r="59" spans="1:8" ht="28.5" customHeight="1">
      <c r="A59" s="14" t="s">
        <v>22</v>
      </c>
      <c r="B59" s="18"/>
      <c r="C59" s="23"/>
      <c r="D59" s="14"/>
      <c r="E59" s="14"/>
      <c r="F59" s="14"/>
      <c r="G59" s="14"/>
      <c r="H59" s="14"/>
    </row>
    <row r="60" spans="1:8" ht="28.5" customHeight="1">
      <c r="A60" s="14" t="s">
        <v>22</v>
      </c>
      <c r="B60" s="18"/>
      <c r="C60" s="23"/>
      <c r="D60" s="14"/>
      <c r="E60" s="14"/>
      <c r="F60" s="14"/>
      <c r="G60" s="14"/>
      <c r="H60" s="14"/>
    </row>
    <row r="61" spans="1:8" ht="28.5" customHeight="1">
      <c r="A61" s="14" t="s">
        <v>22</v>
      </c>
      <c r="B61" s="18"/>
      <c r="C61" s="23"/>
      <c r="D61" s="14"/>
      <c r="E61" s="14"/>
      <c r="F61" s="14"/>
      <c r="G61" s="14"/>
      <c r="H61" s="14"/>
    </row>
    <row r="62" spans="1:8" ht="19.5" customHeight="1">
      <c r="A62" s="13" t="s">
        <v>6</v>
      </c>
      <c r="B62" s="15" t="s">
        <v>8</v>
      </c>
      <c r="C62" s="13" t="s">
        <v>3</v>
      </c>
      <c r="D62" s="13" t="s">
        <v>32</v>
      </c>
      <c r="E62" s="13"/>
      <c r="F62" s="13"/>
      <c r="G62" s="35" t="s">
        <v>14</v>
      </c>
      <c r="H62" s="13" t="s">
        <v>23</v>
      </c>
    </row>
    <row r="63" spans="1:8" ht="19.5" customHeight="1">
      <c r="A63" s="13"/>
      <c r="B63" s="16" t="s">
        <v>4</v>
      </c>
      <c r="C63" s="13"/>
      <c r="D63" s="27" t="s">
        <v>21</v>
      </c>
      <c r="E63" s="30" t="s">
        <v>12</v>
      </c>
      <c r="F63" s="13" t="s">
        <v>28</v>
      </c>
      <c r="G63" s="35"/>
      <c r="H63" s="13"/>
    </row>
    <row r="64" spans="1:8" ht="19.5" customHeight="1">
      <c r="A64" s="13"/>
      <c r="B64" s="17" t="s">
        <v>19</v>
      </c>
      <c r="C64" s="13"/>
      <c r="D64" s="27"/>
      <c r="E64" s="31"/>
      <c r="F64" s="13"/>
      <c r="G64" s="35"/>
      <c r="H64" s="13"/>
    </row>
    <row r="65" spans="1:8" ht="28.5" customHeight="1">
      <c r="A65" s="14" t="s">
        <v>22</v>
      </c>
      <c r="B65" s="18"/>
      <c r="C65" s="23"/>
      <c r="D65" s="14"/>
      <c r="E65" s="14"/>
      <c r="F65" s="14"/>
      <c r="G65" s="14"/>
      <c r="H65" s="14"/>
    </row>
    <row r="66" spans="1:8" ht="28.5" customHeight="1">
      <c r="A66" s="14" t="s">
        <v>22</v>
      </c>
      <c r="B66" s="18"/>
      <c r="C66" s="23"/>
      <c r="D66" s="14"/>
      <c r="E66" s="14"/>
      <c r="F66" s="14"/>
      <c r="G66" s="14"/>
      <c r="H66" s="14"/>
    </row>
    <row r="67" spans="1:8" ht="28.5" customHeight="1">
      <c r="A67" s="14" t="s">
        <v>22</v>
      </c>
      <c r="B67" s="18"/>
      <c r="C67" s="23"/>
      <c r="D67" s="14"/>
      <c r="E67" s="14"/>
      <c r="F67" s="14"/>
      <c r="G67" s="14"/>
      <c r="H67" s="14"/>
    </row>
    <row r="68" spans="1:8" ht="28.5" customHeight="1">
      <c r="A68" s="14" t="s">
        <v>22</v>
      </c>
      <c r="B68" s="18"/>
      <c r="C68" s="23"/>
      <c r="D68" s="14"/>
      <c r="E68" s="14"/>
      <c r="F68" s="14"/>
      <c r="G68" s="14"/>
      <c r="H68" s="14"/>
    </row>
    <row r="69" spans="1:8" ht="28.5" customHeight="1">
      <c r="A69" s="14" t="s">
        <v>22</v>
      </c>
      <c r="B69" s="18"/>
      <c r="C69" s="23"/>
      <c r="D69" s="14"/>
      <c r="E69" s="14"/>
      <c r="F69" s="14"/>
      <c r="G69" s="14"/>
      <c r="H69" s="14"/>
    </row>
    <row r="70" spans="1:8" ht="28.5" customHeight="1">
      <c r="A70" s="14" t="s">
        <v>22</v>
      </c>
      <c r="B70" s="18"/>
      <c r="C70" s="23"/>
      <c r="D70" s="14"/>
      <c r="E70" s="14"/>
      <c r="F70" s="14"/>
      <c r="G70" s="14"/>
      <c r="H70" s="14"/>
    </row>
    <row r="71" spans="1:8" ht="28.5" customHeight="1">
      <c r="A71" s="14" t="s">
        <v>22</v>
      </c>
      <c r="B71" s="18"/>
      <c r="C71" s="23"/>
      <c r="D71" s="14"/>
      <c r="E71" s="14"/>
      <c r="F71" s="14"/>
      <c r="G71" s="14"/>
      <c r="H71" s="14"/>
    </row>
    <row r="72" spans="1:8" ht="28.5" customHeight="1">
      <c r="A72" s="14" t="s">
        <v>22</v>
      </c>
      <c r="B72" s="18"/>
      <c r="C72" s="23"/>
      <c r="D72" s="14"/>
      <c r="E72" s="14"/>
      <c r="F72" s="14"/>
      <c r="G72" s="14"/>
      <c r="H72" s="14"/>
    </row>
    <row r="73" spans="1:8" ht="28.5" customHeight="1">
      <c r="A73" s="14" t="s">
        <v>22</v>
      </c>
      <c r="B73" s="18"/>
      <c r="C73" s="23"/>
      <c r="D73" s="14"/>
      <c r="E73" s="14"/>
      <c r="F73" s="14"/>
      <c r="G73" s="14"/>
      <c r="H73" s="14"/>
    </row>
    <row r="74" spans="1:8" ht="28.5" customHeight="1">
      <c r="A74" s="14" t="s">
        <v>22</v>
      </c>
      <c r="B74" s="18"/>
      <c r="C74" s="23"/>
      <c r="D74" s="14"/>
      <c r="E74" s="14"/>
      <c r="F74" s="14"/>
      <c r="G74" s="14"/>
      <c r="H74" s="14"/>
    </row>
    <row r="75" spans="1:8" ht="28.5" customHeight="1">
      <c r="A75" s="14" t="s">
        <v>22</v>
      </c>
      <c r="B75" s="18"/>
      <c r="C75" s="23"/>
      <c r="D75" s="14"/>
      <c r="E75" s="14"/>
      <c r="F75" s="14"/>
      <c r="G75" s="14"/>
      <c r="H75" s="14"/>
    </row>
    <row r="76" spans="1:8" ht="28.5" customHeight="1">
      <c r="A76" s="14" t="s">
        <v>22</v>
      </c>
      <c r="B76" s="18"/>
      <c r="C76" s="23"/>
      <c r="D76" s="14"/>
      <c r="E76" s="14"/>
      <c r="F76" s="14"/>
      <c r="G76" s="14"/>
      <c r="H76" s="14"/>
    </row>
    <row r="77" spans="1:8" ht="28.5" customHeight="1">
      <c r="A77" s="14" t="s">
        <v>22</v>
      </c>
      <c r="B77" s="18"/>
      <c r="C77" s="23"/>
      <c r="D77" s="14"/>
      <c r="E77" s="14"/>
      <c r="F77" s="14"/>
      <c r="G77" s="14"/>
      <c r="H77" s="14"/>
    </row>
    <row r="78" spans="1:8" ht="28.5" customHeight="1">
      <c r="A78" s="14" t="s">
        <v>22</v>
      </c>
      <c r="B78" s="18"/>
      <c r="C78" s="23"/>
      <c r="D78" s="14"/>
      <c r="E78" s="14"/>
      <c r="F78" s="14"/>
      <c r="G78" s="14"/>
      <c r="H78" s="14"/>
    </row>
    <row r="79" spans="1:8" ht="28.5" customHeight="1">
      <c r="A79" s="14" t="s">
        <v>22</v>
      </c>
      <c r="B79" s="18"/>
      <c r="C79" s="23"/>
      <c r="D79" s="14"/>
      <c r="E79" s="14"/>
      <c r="F79" s="14"/>
      <c r="G79" s="14"/>
      <c r="H79" s="14"/>
    </row>
    <row r="80" spans="1:8" ht="28.5" customHeight="1">
      <c r="A80" s="14" t="s">
        <v>22</v>
      </c>
      <c r="B80" s="18"/>
      <c r="C80" s="23"/>
      <c r="D80" s="14"/>
      <c r="E80" s="14"/>
      <c r="F80" s="14"/>
      <c r="G80" s="14"/>
      <c r="H80" s="14"/>
    </row>
    <row r="81" spans="1:8" ht="28.5" customHeight="1">
      <c r="A81" s="14" t="s">
        <v>22</v>
      </c>
      <c r="B81" s="18"/>
      <c r="C81" s="23"/>
      <c r="D81" s="14"/>
      <c r="E81" s="14"/>
      <c r="F81" s="14"/>
      <c r="G81" s="14"/>
      <c r="H81" s="14"/>
    </row>
    <row r="82" spans="1:8" ht="19.5" customHeight="1">
      <c r="A82" s="13" t="s">
        <v>6</v>
      </c>
      <c r="B82" s="15" t="s">
        <v>8</v>
      </c>
      <c r="C82" s="13" t="s">
        <v>3</v>
      </c>
      <c r="D82" s="13" t="s">
        <v>32</v>
      </c>
      <c r="E82" s="13"/>
      <c r="F82" s="13"/>
      <c r="G82" s="35" t="s">
        <v>14</v>
      </c>
      <c r="H82" s="13" t="s">
        <v>23</v>
      </c>
    </row>
    <row r="83" spans="1:8" ht="19.5" customHeight="1">
      <c r="A83" s="13"/>
      <c r="B83" s="16" t="s">
        <v>4</v>
      </c>
      <c r="C83" s="13"/>
      <c r="D83" s="27" t="s">
        <v>21</v>
      </c>
      <c r="E83" s="30" t="s">
        <v>12</v>
      </c>
      <c r="F83" s="13" t="s">
        <v>28</v>
      </c>
      <c r="G83" s="35"/>
      <c r="H83" s="13"/>
    </row>
    <row r="84" spans="1:8" ht="19.5" customHeight="1">
      <c r="A84" s="13"/>
      <c r="B84" s="17" t="s">
        <v>19</v>
      </c>
      <c r="C84" s="13"/>
      <c r="D84" s="27"/>
      <c r="E84" s="31"/>
      <c r="F84" s="13"/>
      <c r="G84" s="35"/>
      <c r="H84" s="13"/>
    </row>
    <row r="85" spans="1:8" ht="28.5" customHeight="1">
      <c r="A85" s="14" t="s">
        <v>22</v>
      </c>
      <c r="B85" s="18"/>
      <c r="C85" s="23"/>
      <c r="D85" s="14"/>
      <c r="E85" s="14"/>
      <c r="F85" s="14"/>
      <c r="G85" s="14"/>
      <c r="H85" s="14"/>
    </row>
    <row r="86" spans="1:8" ht="28.5" customHeight="1">
      <c r="A86" s="14" t="s">
        <v>22</v>
      </c>
      <c r="B86" s="18"/>
      <c r="C86" s="23"/>
      <c r="D86" s="14"/>
      <c r="E86" s="14"/>
      <c r="F86" s="14"/>
      <c r="G86" s="14"/>
      <c r="H86" s="14"/>
    </row>
    <row r="87" spans="1:8" ht="28.5" customHeight="1">
      <c r="A87" s="14" t="s">
        <v>22</v>
      </c>
      <c r="B87" s="18"/>
      <c r="C87" s="23"/>
      <c r="D87" s="14"/>
      <c r="E87" s="14"/>
      <c r="F87" s="14"/>
      <c r="G87" s="14"/>
      <c r="H87" s="14"/>
    </row>
    <row r="88" spans="1:8" ht="28.5" customHeight="1">
      <c r="A88" s="14" t="s">
        <v>22</v>
      </c>
      <c r="B88" s="18"/>
      <c r="C88" s="23"/>
      <c r="D88" s="14"/>
      <c r="E88" s="14"/>
      <c r="F88" s="14"/>
      <c r="G88" s="14"/>
      <c r="H88" s="14"/>
    </row>
    <row r="89" spans="1:8" ht="28.5" customHeight="1">
      <c r="A89" s="14" t="s">
        <v>22</v>
      </c>
      <c r="B89" s="18"/>
      <c r="C89" s="23"/>
      <c r="D89" s="14"/>
      <c r="E89" s="14"/>
      <c r="F89" s="14"/>
      <c r="G89" s="14"/>
      <c r="H89" s="14"/>
    </row>
    <row r="90" spans="1:8" ht="28.5" customHeight="1">
      <c r="A90" s="14" t="s">
        <v>22</v>
      </c>
      <c r="B90" s="18"/>
      <c r="C90" s="23"/>
      <c r="D90" s="14"/>
      <c r="E90" s="14"/>
      <c r="F90" s="14"/>
      <c r="G90" s="14"/>
      <c r="H90" s="14"/>
    </row>
    <row r="91" spans="1:8" ht="28.5" customHeight="1">
      <c r="A91" s="14" t="s">
        <v>22</v>
      </c>
      <c r="B91" s="18"/>
      <c r="C91" s="23"/>
      <c r="D91" s="14"/>
      <c r="E91" s="14"/>
      <c r="F91" s="14"/>
      <c r="G91" s="14"/>
      <c r="H91" s="14"/>
    </row>
    <row r="92" spans="1:8" ht="28.5" customHeight="1">
      <c r="A92" s="14" t="s">
        <v>22</v>
      </c>
      <c r="B92" s="18"/>
      <c r="C92" s="23"/>
      <c r="D92" s="14"/>
      <c r="E92" s="14"/>
      <c r="F92" s="14"/>
      <c r="G92" s="14"/>
      <c r="H92" s="14"/>
    </row>
    <row r="93" spans="1:8" ht="28.5" customHeight="1">
      <c r="A93" s="14" t="s">
        <v>22</v>
      </c>
      <c r="B93" s="18"/>
      <c r="C93" s="23"/>
      <c r="D93" s="14"/>
      <c r="E93" s="14"/>
      <c r="F93" s="14"/>
      <c r="G93" s="14"/>
      <c r="H93" s="14"/>
    </row>
    <row r="94" spans="1:8" ht="28.5" customHeight="1">
      <c r="A94" s="14" t="s">
        <v>22</v>
      </c>
      <c r="B94" s="18"/>
      <c r="C94" s="23"/>
      <c r="D94" s="14"/>
      <c r="E94" s="14"/>
      <c r="F94" s="14"/>
      <c r="G94" s="14"/>
      <c r="H94" s="14"/>
    </row>
    <row r="95" spans="1:8" ht="28.5" customHeight="1">
      <c r="A95" s="14" t="s">
        <v>22</v>
      </c>
      <c r="B95" s="18"/>
      <c r="C95" s="23"/>
      <c r="D95" s="14"/>
      <c r="E95" s="14"/>
      <c r="F95" s="14"/>
      <c r="G95" s="14"/>
      <c r="H95" s="14"/>
    </row>
    <row r="96" spans="1:8" ht="28.5" customHeight="1">
      <c r="A96" s="14" t="s">
        <v>22</v>
      </c>
      <c r="B96" s="18"/>
      <c r="C96" s="23"/>
      <c r="D96" s="14"/>
      <c r="E96" s="14"/>
      <c r="F96" s="14"/>
      <c r="G96" s="14"/>
      <c r="H96" s="14"/>
    </row>
    <row r="97" spans="1:8" ht="28.5" customHeight="1">
      <c r="A97" s="14" t="s">
        <v>22</v>
      </c>
      <c r="B97" s="18"/>
      <c r="C97" s="23"/>
      <c r="D97" s="14"/>
      <c r="E97" s="14"/>
      <c r="F97" s="14"/>
      <c r="G97" s="14"/>
      <c r="H97" s="14"/>
    </row>
    <row r="98" spans="1:8" ht="28.5" customHeight="1">
      <c r="A98" s="14" t="s">
        <v>22</v>
      </c>
      <c r="B98" s="18"/>
      <c r="C98" s="23"/>
      <c r="D98" s="14"/>
      <c r="E98" s="14"/>
      <c r="F98" s="14"/>
      <c r="G98" s="14"/>
      <c r="H98" s="14"/>
    </row>
    <row r="99" spans="1:8" ht="28.5" customHeight="1">
      <c r="A99" s="14" t="s">
        <v>22</v>
      </c>
      <c r="B99" s="18"/>
      <c r="C99" s="23"/>
      <c r="D99" s="14"/>
      <c r="E99" s="14"/>
      <c r="F99" s="14"/>
      <c r="G99" s="14"/>
      <c r="H99" s="14"/>
    </row>
    <row r="100" spans="1:8" ht="28.5" customHeight="1">
      <c r="A100" s="14" t="s">
        <v>22</v>
      </c>
      <c r="B100" s="18"/>
      <c r="C100" s="23"/>
      <c r="D100" s="14"/>
      <c r="E100" s="14"/>
      <c r="F100" s="14"/>
      <c r="G100" s="14"/>
      <c r="H100" s="14"/>
    </row>
    <row r="101" spans="1:8" ht="28.5" customHeight="1">
      <c r="A101" s="14" t="s">
        <v>22</v>
      </c>
      <c r="B101" s="18"/>
      <c r="C101" s="23"/>
      <c r="D101" s="14"/>
      <c r="E101" s="14"/>
      <c r="F101" s="14"/>
      <c r="G101" s="14"/>
      <c r="H101" s="14"/>
    </row>
    <row r="102" spans="1:8" ht="19.5" customHeight="1">
      <c r="A102" s="13" t="s">
        <v>6</v>
      </c>
      <c r="B102" s="15" t="s">
        <v>8</v>
      </c>
      <c r="C102" s="13" t="s">
        <v>3</v>
      </c>
      <c r="D102" s="13" t="s">
        <v>32</v>
      </c>
      <c r="E102" s="13"/>
      <c r="F102" s="13"/>
      <c r="G102" s="35" t="s">
        <v>14</v>
      </c>
      <c r="H102" s="13" t="s">
        <v>23</v>
      </c>
    </row>
    <row r="103" spans="1:8" ht="19.5" customHeight="1">
      <c r="A103" s="13"/>
      <c r="B103" s="16" t="s">
        <v>4</v>
      </c>
      <c r="C103" s="13"/>
      <c r="D103" s="27" t="s">
        <v>21</v>
      </c>
      <c r="E103" s="30" t="s">
        <v>12</v>
      </c>
      <c r="F103" s="13" t="s">
        <v>28</v>
      </c>
      <c r="G103" s="35"/>
      <c r="H103" s="13"/>
    </row>
    <row r="104" spans="1:8" ht="19.5" customHeight="1">
      <c r="A104" s="13"/>
      <c r="B104" s="17" t="s">
        <v>19</v>
      </c>
      <c r="C104" s="13"/>
      <c r="D104" s="27"/>
      <c r="E104" s="31"/>
      <c r="F104" s="13"/>
      <c r="G104" s="35"/>
      <c r="H104" s="13"/>
    </row>
    <row r="105" spans="1:8" ht="28.5" customHeight="1">
      <c r="A105" s="14" t="s">
        <v>22</v>
      </c>
      <c r="B105" s="18"/>
      <c r="C105" s="23"/>
      <c r="D105" s="14"/>
      <c r="E105" s="14"/>
      <c r="F105" s="14"/>
      <c r="G105" s="14"/>
      <c r="H105" s="14"/>
    </row>
    <row r="106" spans="1:8" ht="28.5" customHeight="1">
      <c r="A106" s="14" t="s">
        <v>22</v>
      </c>
      <c r="B106" s="18"/>
      <c r="C106" s="23"/>
      <c r="D106" s="14"/>
      <c r="E106" s="14"/>
      <c r="F106" s="14"/>
      <c r="G106" s="14"/>
      <c r="H106" s="14"/>
    </row>
    <row r="107" spans="1:8" ht="28.5" customHeight="1">
      <c r="A107" s="14" t="s">
        <v>22</v>
      </c>
      <c r="B107" s="18"/>
      <c r="C107" s="23"/>
      <c r="D107" s="14"/>
      <c r="E107" s="14"/>
      <c r="F107" s="14"/>
      <c r="G107" s="14"/>
      <c r="H107" s="14"/>
    </row>
    <row r="108" spans="1:8" ht="28.5" customHeight="1">
      <c r="A108" s="14" t="s">
        <v>22</v>
      </c>
      <c r="B108" s="18"/>
      <c r="C108" s="23"/>
      <c r="D108" s="14"/>
      <c r="E108" s="14"/>
      <c r="F108" s="14"/>
      <c r="G108" s="14"/>
      <c r="H108" s="14"/>
    </row>
    <row r="109" spans="1:8" ht="28.5" customHeight="1">
      <c r="A109" s="14" t="s">
        <v>22</v>
      </c>
      <c r="B109" s="18"/>
      <c r="C109" s="23"/>
      <c r="D109" s="14"/>
      <c r="E109" s="14"/>
      <c r="F109" s="14"/>
      <c r="G109" s="14"/>
      <c r="H109" s="14"/>
    </row>
    <row r="110" spans="1:8" ht="28.5" customHeight="1">
      <c r="A110" s="14" t="s">
        <v>22</v>
      </c>
      <c r="B110" s="18"/>
      <c r="C110" s="23"/>
      <c r="D110" s="14"/>
      <c r="E110" s="14"/>
      <c r="F110" s="14"/>
      <c r="G110" s="14"/>
      <c r="H110" s="14"/>
    </row>
    <row r="111" spans="1:8" ht="28.5" customHeight="1">
      <c r="A111" s="14" t="s">
        <v>22</v>
      </c>
      <c r="B111" s="18"/>
      <c r="C111" s="23"/>
      <c r="D111" s="14"/>
      <c r="E111" s="14"/>
      <c r="F111" s="14"/>
      <c r="G111" s="14"/>
      <c r="H111" s="14"/>
    </row>
    <row r="112" spans="1:8" ht="28.5" customHeight="1">
      <c r="A112" s="14" t="s">
        <v>22</v>
      </c>
      <c r="B112" s="18"/>
      <c r="C112" s="23"/>
      <c r="D112" s="14"/>
      <c r="E112" s="14"/>
      <c r="F112" s="14"/>
      <c r="G112" s="14"/>
      <c r="H112" s="14"/>
    </row>
    <row r="113" spans="1:8" ht="28.5" customHeight="1">
      <c r="A113" s="14" t="s">
        <v>22</v>
      </c>
      <c r="B113" s="18"/>
      <c r="C113" s="23"/>
      <c r="D113" s="14"/>
      <c r="E113" s="14"/>
      <c r="F113" s="14"/>
      <c r="G113" s="14"/>
      <c r="H113" s="14"/>
    </row>
    <row r="114" spans="1:8" ht="28.5" customHeight="1">
      <c r="A114" s="14" t="s">
        <v>22</v>
      </c>
      <c r="B114" s="18"/>
      <c r="C114" s="23"/>
      <c r="D114" s="14"/>
      <c r="E114" s="14"/>
      <c r="F114" s="14"/>
      <c r="G114" s="14"/>
      <c r="H114" s="14"/>
    </row>
    <row r="115" spans="1:8" ht="28.5" customHeight="1">
      <c r="A115" s="14" t="s">
        <v>22</v>
      </c>
      <c r="B115" s="18"/>
      <c r="C115" s="23"/>
      <c r="D115" s="14"/>
      <c r="E115" s="14"/>
      <c r="F115" s="14"/>
      <c r="G115" s="14"/>
      <c r="H115" s="14"/>
    </row>
    <row r="116" spans="1:8" ht="28.5" customHeight="1">
      <c r="A116" s="13" t="s">
        <v>129</v>
      </c>
      <c r="B116" s="19">
        <f>SUM(B48:B61,B65:B81,B85:B101,B105:B115)</f>
        <v>0</v>
      </c>
      <c r="C116" s="14"/>
      <c r="D116" s="14"/>
      <c r="E116" s="14"/>
      <c r="F116" s="14"/>
      <c r="G116" s="14"/>
      <c r="H116" s="14"/>
    </row>
    <row r="118" spans="1:8">
      <c r="A118" s="9" t="s">
        <v>34</v>
      </c>
    </row>
    <row r="119" spans="1:8">
      <c r="A119" s="1" t="s">
        <v>35</v>
      </c>
    </row>
    <row r="120" spans="1:8">
      <c r="A120" s="1" t="s">
        <v>37</v>
      </c>
    </row>
    <row r="121" spans="1:8">
      <c r="A121" s="1" t="s">
        <v>38</v>
      </c>
    </row>
    <row r="122" spans="1:8">
      <c r="A122" s="1" t="s">
        <v>43</v>
      </c>
    </row>
    <row r="123" spans="1:8">
      <c r="A123" s="1" t="s">
        <v>41</v>
      </c>
    </row>
    <row r="124" spans="1:8">
      <c r="A124" s="1" t="s">
        <v>45</v>
      </c>
    </row>
    <row r="125" spans="1:8">
      <c r="A125" s="1" t="s">
        <v>47</v>
      </c>
    </row>
    <row r="126" spans="1:8">
      <c r="A126" s="1" t="s">
        <v>9</v>
      </c>
    </row>
  </sheetData>
  <mergeCells count="35">
    <mergeCell ref="A41:H41"/>
    <mergeCell ref="D45:F45"/>
    <mergeCell ref="D62:F62"/>
    <mergeCell ref="D82:F82"/>
    <mergeCell ref="D102:F102"/>
    <mergeCell ref="C12:F15"/>
    <mergeCell ref="E33:G34"/>
    <mergeCell ref="A45:A47"/>
    <mergeCell ref="C45:C47"/>
    <mergeCell ref="G45:G47"/>
    <mergeCell ref="H45:H47"/>
    <mergeCell ref="D46:D47"/>
    <mergeCell ref="E46:E47"/>
    <mergeCell ref="F46:F47"/>
    <mergeCell ref="A62:A64"/>
    <mergeCell ref="C62:C64"/>
    <mergeCell ref="G62:G64"/>
    <mergeCell ref="H62:H64"/>
    <mergeCell ref="D63:D64"/>
    <mergeCell ref="E63:E64"/>
    <mergeCell ref="F63:F64"/>
    <mergeCell ref="A82:A84"/>
    <mergeCell ref="C82:C84"/>
    <mergeCell ref="G82:G84"/>
    <mergeCell ref="H82:H84"/>
    <mergeCell ref="D83:D84"/>
    <mergeCell ref="E83:E84"/>
    <mergeCell ref="F83:F84"/>
    <mergeCell ref="A102:A104"/>
    <mergeCell ref="C102:C104"/>
    <mergeCell ref="G102:G104"/>
    <mergeCell ref="H102:H104"/>
    <mergeCell ref="D103:D104"/>
    <mergeCell ref="E103:E104"/>
    <mergeCell ref="F103:F104"/>
  </mergeCells>
  <phoneticPr fontId="1"/>
  <dataValidations count="1">
    <dataValidation type="list" allowBlank="1" showDropDown="0" showInputMessage="1" showErrorMessage="1" sqref="C105:C115 C48:C61 C65:C101">
      <formula1>"寄附,その他の収入"</formula1>
    </dataValidation>
  </dataValidations>
  <pageMargins left="0.78740157480314965" right="0.78740157480314965" top="0.78740157480314965" bottom="0.59055118110236227" header="0.51181102362204722" footer="0.51181102362204722"/>
  <pageSetup paperSize="9" fitToWidth="1" fitToHeight="1" orientation="landscape" usePrinterDefaults="1" r:id="rId1"/>
  <headerFooter alignWithMargins="0"/>
  <rowBreaks count="1" manualBreakCount="1">
    <brk id="6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K141"/>
  <sheetViews>
    <sheetView zoomScale="70" zoomScaleNormal="70" workbookViewId="0"/>
  </sheetViews>
  <sheetFormatPr defaultRowHeight="13.5"/>
  <cols>
    <col min="1" max="1" width="12.625" style="1" customWidth="1"/>
    <col min="2" max="4" width="11.625" style="1" customWidth="1"/>
    <col min="5" max="5" width="13" style="1" customWidth="1"/>
    <col min="6" max="6" width="21.625" style="1" customWidth="1"/>
    <col min="7" max="7" width="14.625" style="1" customWidth="1"/>
    <col min="8" max="8" width="8.625" style="1" customWidth="1"/>
    <col min="9" max="9" width="10.125" style="1" customWidth="1"/>
    <col min="10" max="10" width="12" style="1" customWidth="1"/>
    <col min="11" max="11" width="9.125" style="1" customWidth="1"/>
    <col min="12" max="16384" width="9" style="1" customWidth="1"/>
  </cols>
  <sheetData>
    <row r="1" spans="1:11" ht="14.25">
      <c r="A1" s="36" t="s">
        <v>119</v>
      </c>
    </row>
    <row r="3" spans="1:11">
      <c r="A3" s="1" t="s">
        <v>50</v>
      </c>
    </row>
    <row r="4" spans="1:11" ht="19.5" customHeight="1">
      <c r="A4" s="37" t="s">
        <v>6</v>
      </c>
      <c r="B4" s="39" t="s">
        <v>52</v>
      </c>
      <c r="C4" s="43"/>
      <c r="D4" s="46"/>
      <c r="E4" s="47" t="s">
        <v>54</v>
      </c>
      <c r="F4" s="37" t="s">
        <v>111</v>
      </c>
      <c r="G4" s="37"/>
      <c r="H4" s="37"/>
      <c r="I4" s="49" t="s">
        <v>13</v>
      </c>
      <c r="J4" s="47" t="s">
        <v>55</v>
      </c>
      <c r="K4" s="37" t="s">
        <v>23</v>
      </c>
    </row>
    <row r="5" spans="1:11" ht="19.5" customHeight="1">
      <c r="A5" s="37"/>
      <c r="B5" s="40" t="s">
        <v>53</v>
      </c>
      <c r="C5" s="44" t="s">
        <v>57</v>
      </c>
      <c r="D5" s="40" t="s">
        <v>49</v>
      </c>
      <c r="E5" s="45"/>
      <c r="F5" s="49" t="s">
        <v>21</v>
      </c>
      <c r="G5" s="50" t="s">
        <v>12</v>
      </c>
      <c r="H5" s="37" t="s">
        <v>28</v>
      </c>
      <c r="I5" s="51"/>
      <c r="J5" s="45"/>
      <c r="K5" s="37"/>
    </row>
    <row r="6" spans="1:11" ht="19.5" customHeight="1">
      <c r="A6" s="37"/>
      <c r="B6" s="40"/>
      <c r="C6" s="45"/>
      <c r="D6" s="40"/>
      <c r="E6" s="45"/>
      <c r="F6" s="49"/>
      <c r="G6" s="45"/>
      <c r="H6" s="37"/>
      <c r="I6" s="51"/>
      <c r="J6" s="45"/>
      <c r="K6" s="37"/>
    </row>
    <row r="7" spans="1:11" ht="19.5" customHeight="1">
      <c r="A7" s="37"/>
      <c r="B7" s="41" t="s">
        <v>19</v>
      </c>
      <c r="C7" s="41" t="s">
        <v>19</v>
      </c>
      <c r="D7" s="41" t="s">
        <v>19</v>
      </c>
      <c r="E7" s="48"/>
      <c r="F7" s="49"/>
      <c r="G7" s="48"/>
      <c r="H7" s="37"/>
      <c r="I7" s="51"/>
      <c r="J7" s="48"/>
      <c r="K7" s="37"/>
    </row>
    <row r="8" spans="1:11" ht="28.5" customHeight="1">
      <c r="A8" s="38" t="s">
        <v>22</v>
      </c>
      <c r="B8" s="42"/>
      <c r="C8" s="42"/>
      <c r="D8" s="42" t="str">
        <f t="shared" ref="D8:D22" si="0">IF(B8+C8=0,"",B8+C8)</f>
        <v/>
      </c>
      <c r="E8" s="38"/>
      <c r="F8" s="38"/>
      <c r="G8" s="38"/>
      <c r="H8" s="38"/>
      <c r="I8" s="38"/>
      <c r="J8" s="38"/>
      <c r="K8" s="38"/>
    </row>
    <row r="9" spans="1:11" ht="28.5" customHeight="1">
      <c r="A9" s="38" t="s">
        <v>22</v>
      </c>
      <c r="B9" s="42"/>
      <c r="C9" s="42"/>
      <c r="D9" s="42" t="str">
        <f t="shared" si="0"/>
        <v/>
      </c>
      <c r="E9" s="38"/>
      <c r="F9" s="38"/>
      <c r="G9" s="38"/>
      <c r="H9" s="38"/>
      <c r="I9" s="38"/>
      <c r="J9" s="38"/>
      <c r="K9" s="38"/>
    </row>
    <row r="10" spans="1:11" ht="28.5" customHeight="1">
      <c r="A10" s="38" t="s">
        <v>22</v>
      </c>
      <c r="B10" s="42"/>
      <c r="C10" s="42"/>
      <c r="D10" s="42" t="str">
        <f t="shared" si="0"/>
        <v/>
      </c>
      <c r="E10" s="38"/>
      <c r="F10" s="38"/>
      <c r="G10" s="38"/>
      <c r="H10" s="38"/>
      <c r="I10" s="38"/>
      <c r="J10" s="38"/>
      <c r="K10" s="38"/>
    </row>
    <row r="11" spans="1:11" ht="28.5" customHeight="1">
      <c r="A11" s="38" t="s">
        <v>22</v>
      </c>
      <c r="B11" s="42"/>
      <c r="C11" s="42"/>
      <c r="D11" s="42" t="str">
        <f t="shared" si="0"/>
        <v/>
      </c>
      <c r="E11" s="38"/>
      <c r="F11" s="38"/>
      <c r="G11" s="38"/>
      <c r="H11" s="38"/>
      <c r="I11" s="38"/>
      <c r="J11" s="38"/>
      <c r="K11" s="38"/>
    </row>
    <row r="12" spans="1:11" ht="28.5" customHeight="1">
      <c r="A12" s="38" t="s">
        <v>22</v>
      </c>
      <c r="B12" s="42"/>
      <c r="C12" s="42"/>
      <c r="D12" s="42" t="str">
        <f t="shared" si="0"/>
        <v/>
      </c>
      <c r="E12" s="38"/>
      <c r="F12" s="38"/>
      <c r="G12" s="38"/>
      <c r="H12" s="38"/>
      <c r="I12" s="38"/>
      <c r="J12" s="38"/>
      <c r="K12" s="38"/>
    </row>
    <row r="13" spans="1:11" ht="28.5" customHeight="1">
      <c r="A13" s="38" t="s">
        <v>22</v>
      </c>
      <c r="B13" s="42"/>
      <c r="C13" s="42"/>
      <c r="D13" s="42" t="str">
        <f t="shared" si="0"/>
        <v/>
      </c>
      <c r="E13" s="38"/>
      <c r="F13" s="38"/>
      <c r="G13" s="38"/>
      <c r="H13" s="38"/>
      <c r="I13" s="38"/>
      <c r="J13" s="38"/>
      <c r="K13" s="38"/>
    </row>
    <row r="14" spans="1:11" ht="28.5" customHeight="1">
      <c r="A14" s="38" t="s">
        <v>22</v>
      </c>
      <c r="B14" s="42"/>
      <c r="C14" s="42"/>
      <c r="D14" s="42" t="str">
        <f t="shared" si="0"/>
        <v/>
      </c>
      <c r="E14" s="38"/>
      <c r="F14" s="38"/>
      <c r="G14" s="38"/>
      <c r="H14" s="38"/>
      <c r="I14" s="38"/>
      <c r="J14" s="38"/>
      <c r="K14" s="38"/>
    </row>
    <row r="15" spans="1:11" ht="28.5" customHeight="1">
      <c r="A15" s="38" t="s">
        <v>22</v>
      </c>
      <c r="B15" s="42"/>
      <c r="C15" s="42"/>
      <c r="D15" s="42" t="str">
        <f t="shared" si="0"/>
        <v/>
      </c>
      <c r="E15" s="38"/>
      <c r="F15" s="38"/>
      <c r="G15" s="38"/>
      <c r="H15" s="38"/>
      <c r="I15" s="38"/>
      <c r="J15" s="38"/>
      <c r="K15" s="38"/>
    </row>
    <row r="16" spans="1:11" ht="28.5" customHeight="1">
      <c r="A16" s="38" t="s">
        <v>22</v>
      </c>
      <c r="B16" s="42"/>
      <c r="C16" s="42"/>
      <c r="D16" s="42" t="str">
        <f t="shared" si="0"/>
        <v/>
      </c>
      <c r="E16" s="38"/>
      <c r="F16" s="38"/>
      <c r="G16" s="38"/>
      <c r="H16" s="38"/>
      <c r="I16" s="38"/>
      <c r="J16" s="38"/>
      <c r="K16" s="38"/>
    </row>
    <row r="17" spans="1:11" ht="28.5" customHeight="1">
      <c r="A17" s="38" t="s">
        <v>22</v>
      </c>
      <c r="B17" s="42"/>
      <c r="C17" s="42"/>
      <c r="D17" s="42" t="str">
        <f t="shared" si="0"/>
        <v/>
      </c>
      <c r="E17" s="38"/>
      <c r="F17" s="38"/>
      <c r="G17" s="38"/>
      <c r="H17" s="38"/>
      <c r="I17" s="38"/>
      <c r="J17" s="38"/>
      <c r="K17" s="38"/>
    </row>
    <row r="18" spans="1:11" ht="28.5" customHeight="1">
      <c r="A18" s="38" t="s">
        <v>22</v>
      </c>
      <c r="B18" s="42"/>
      <c r="C18" s="42"/>
      <c r="D18" s="42" t="str">
        <f t="shared" si="0"/>
        <v/>
      </c>
      <c r="E18" s="38"/>
      <c r="F18" s="38"/>
      <c r="G18" s="38"/>
      <c r="H18" s="38"/>
      <c r="I18" s="38"/>
      <c r="J18" s="38"/>
      <c r="K18" s="38"/>
    </row>
    <row r="19" spans="1:11" ht="28.5" customHeight="1">
      <c r="A19" s="38" t="s">
        <v>22</v>
      </c>
      <c r="B19" s="42"/>
      <c r="C19" s="42"/>
      <c r="D19" s="42" t="str">
        <f t="shared" si="0"/>
        <v/>
      </c>
      <c r="E19" s="38"/>
      <c r="F19" s="38"/>
      <c r="G19" s="38"/>
      <c r="H19" s="38"/>
      <c r="I19" s="38"/>
      <c r="J19" s="38"/>
      <c r="K19" s="38"/>
    </row>
    <row r="20" spans="1:11" ht="28.5" customHeight="1">
      <c r="A20" s="38" t="s">
        <v>22</v>
      </c>
      <c r="B20" s="42"/>
      <c r="C20" s="42"/>
      <c r="D20" s="42" t="str">
        <f t="shared" si="0"/>
        <v/>
      </c>
      <c r="E20" s="38"/>
      <c r="F20" s="38"/>
      <c r="G20" s="38"/>
      <c r="H20" s="38"/>
      <c r="I20" s="38"/>
      <c r="J20" s="38"/>
      <c r="K20" s="38"/>
    </row>
    <row r="21" spans="1:11" ht="28.5" customHeight="1">
      <c r="A21" s="38" t="s">
        <v>22</v>
      </c>
      <c r="B21" s="42"/>
      <c r="C21" s="42"/>
      <c r="D21" s="42" t="str">
        <f t="shared" si="0"/>
        <v/>
      </c>
      <c r="E21" s="38"/>
      <c r="F21" s="38"/>
      <c r="G21" s="38"/>
      <c r="H21" s="38"/>
      <c r="I21" s="38"/>
      <c r="J21" s="38"/>
      <c r="K21" s="38"/>
    </row>
    <row r="22" spans="1:11" ht="28.5" customHeight="1">
      <c r="A22" s="38" t="s">
        <v>22</v>
      </c>
      <c r="B22" s="42"/>
      <c r="C22" s="42"/>
      <c r="D22" s="42" t="str">
        <f t="shared" si="0"/>
        <v/>
      </c>
      <c r="E22" s="38"/>
      <c r="F22" s="38"/>
      <c r="G22" s="38"/>
      <c r="H22" s="38"/>
      <c r="I22" s="38"/>
      <c r="J22" s="38"/>
      <c r="K22" s="38"/>
    </row>
    <row r="23" spans="1:11" ht="19.5" customHeight="1">
      <c r="A23" s="37" t="s">
        <v>6</v>
      </c>
      <c r="B23" s="39" t="s">
        <v>52</v>
      </c>
      <c r="C23" s="43"/>
      <c r="D23" s="46"/>
      <c r="E23" s="47" t="s">
        <v>54</v>
      </c>
      <c r="F23" s="37" t="s">
        <v>111</v>
      </c>
      <c r="G23" s="37"/>
      <c r="H23" s="37"/>
      <c r="I23" s="49" t="s">
        <v>13</v>
      </c>
      <c r="J23" s="47" t="s">
        <v>55</v>
      </c>
      <c r="K23" s="37" t="s">
        <v>23</v>
      </c>
    </row>
    <row r="24" spans="1:11" ht="19.5" customHeight="1">
      <c r="A24" s="37"/>
      <c r="B24" s="40" t="s">
        <v>53</v>
      </c>
      <c r="C24" s="44" t="s">
        <v>57</v>
      </c>
      <c r="D24" s="40" t="s">
        <v>49</v>
      </c>
      <c r="E24" s="45"/>
      <c r="F24" s="49" t="s">
        <v>21</v>
      </c>
      <c r="G24" s="50" t="s">
        <v>12</v>
      </c>
      <c r="H24" s="37" t="s">
        <v>28</v>
      </c>
      <c r="I24" s="51"/>
      <c r="J24" s="45"/>
      <c r="K24" s="37"/>
    </row>
    <row r="25" spans="1:11" ht="19.5" customHeight="1">
      <c r="A25" s="37"/>
      <c r="B25" s="40"/>
      <c r="C25" s="45"/>
      <c r="D25" s="40"/>
      <c r="E25" s="45"/>
      <c r="F25" s="49"/>
      <c r="G25" s="45"/>
      <c r="H25" s="37"/>
      <c r="I25" s="51"/>
      <c r="J25" s="45"/>
      <c r="K25" s="37"/>
    </row>
    <row r="26" spans="1:11" ht="19.5" customHeight="1">
      <c r="A26" s="37"/>
      <c r="B26" s="41" t="s">
        <v>19</v>
      </c>
      <c r="C26" s="41" t="s">
        <v>19</v>
      </c>
      <c r="D26" s="41" t="s">
        <v>19</v>
      </c>
      <c r="E26" s="48"/>
      <c r="F26" s="49"/>
      <c r="G26" s="48"/>
      <c r="H26" s="37"/>
      <c r="I26" s="51"/>
      <c r="J26" s="48"/>
      <c r="K26" s="37"/>
    </row>
    <row r="27" spans="1:11" ht="28.5" customHeight="1">
      <c r="A27" s="38" t="s">
        <v>22</v>
      </c>
      <c r="B27" s="42"/>
      <c r="C27" s="42"/>
      <c r="D27" s="42" t="str">
        <f t="shared" ref="D27:D42" si="1">IF(B27+C27=0,"",B27+C27)</f>
        <v/>
      </c>
      <c r="E27" s="38"/>
      <c r="F27" s="38"/>
      <c r="G27" s="38"/>
      <c r="H27" s="38"/>
      <c r="I27" s="38"/>
      <c r="J27" s="38"/>
      <c r="K27" s="38"/>
    </row>
    <row r="28" spans="1:11" ht="28.5" customHeight="1">
      <c r="A28" s="38" t="s">
        <v>22</v>
      </c>
      <c r="B28" s="42"/>
      <c r="C28" s="42"/>
      <c r="D28" s="42" t="str">
        <f t="shared" si="1"/>
        <v/>
      </c>
      <c r="E28" s="38"/>
      <c r="F28" s="38"/>
      <c r="G28" s="38"/>
      <c r="H28" s="38"/>
      <c r="I28" s="38"/>
      <c r="J28" s="38"/>
      <c r="K28" s="38"/>
    </row>
    <row r="29" spans="1:11" ht="28.5" customHeight="1">
      <c r="A29" s="38" t="s">
        <v>22</v>
      </c>
      <c r="B29" s="42"/>
      <c r="C29" s="42"/>
      <c r="D29" s="42" t="str">
        <f t="shared" si="1"/>
        <v/>
      </c>
      <c r="E29" s="38"/>
      <c r="F29" s="38"/>
      <c r="G29" s="38"/>
      <c r="H29" s="38"/>
      <c r="I29" s="38"/>
      <c r="J29" s="38"/>
      <c r="K29" s="38"/>
    </row>
    <row r="30" spans="1:11" ht="28.5" customHeight="1">
      <c r="A30" s="38" t="s">
        <v>22</v>
      </c>
      <c r="B30" s="42"/>
      <c r="C30" s="42"/>
      <c r="D30" s="42" t="str">
        <f t="shared" si="1"/>
        <v/>
      </c>
      <c r="E30" s="38"/>
      <c r="F30" s="38"/>
      <c r="G30" s="38"/>
      <c r="H30" s="38"/>
      <c r="I30" s="38"/>
      <c r="J30" s="38"/>
      <c r="K30" s="38"/>
    </row>
    <row r="31" spans="1:11" ht="28.5" customHeight="1">
      <c r="A31" s="38" t="s">
        <v>22</v>
      </c>
      <c r="B31" s="42"/>
      <c r="C31" s="42"/>
      <c r="D31" s="42" t="str">
        <f t="shared" si="1"/>
        <v/>
      </c>
      <c r="E31" s="38"/>
      <c r="F31" s="38"/>
      <c r="G31" s="38"/>
      <c r="H31" s="38"/>
      <c r="I31" s="38"/>
      <c r="J31" s="38"/>
      <c r="K31" s="38"/>
    </row>
    <row r="32" spans="1:11" ht="28.5" customHeight="1">
      <c r="A32" s="38" t="s">
        <v>22</v>
      </c>
      <c r="B32" s="42"/>
      <c r="C32" s="42"/>
      <c r="D32" s="42" t="str">
        <f t="shared" si="1"/>
        <v/>
      </c>
      <c r="E32" s="38"/>
      <c r="F32" s="38"/>
      <c r="G32" s="38"/>
      <c r="H32" s="38"/>
      <c r="I32" s="38"/>
      <c r="J32" s="38"/>
      <c r="K32" s="38"/>
    </row>
    <row r="33" spans="1:11" ht="28.5" customHeight="1">
      <c r="A33" s="38" t="s">
        <v>22</v>
      </c>
      <c r="B33" s="42"/>
      <c r="C33" s="42"/>
      <c r="D33" s="42" t="str">
        <f t="shared" si="1"/>
        <v/>
      </c>
      <c r="E33" s="38"/>
      <c r="F33" s="38"/>
      <c r="G33" s="38"/>
      <c r="H33" s="38"/>
      <c r="I33" s="38"/>
      <c r="J33" s="38"/>
      <c r="K33" s="38"/>
    </row>
    <row r="34" spans="1:11" ht="28.5" customHeight="1">
      <c r="A34" s="38" t="s">
        <v>22</v>
      </c>
      <c r="B34" s="42"/>
      <c r="C34" s="42"/>
      <c r="D34" s="42" t="str">
        <f t="shared" si="1"/>
        <v/>
      </c>
      <c r="E34" s="38"/>
      <c r="F34" s="38"/>
      <c r="G34" s="38"/>
      <c r="H34" s="38"/>
      <c r="I34" s="38"/>
      <c r="J34" s="38"/>
      <c r="K34" s="38"/>
    </row>
    <row r="35" spans="1:11" ht="28.5" customHeight="1">
      <c r="A35" s="38" t="s">
        <v>22</v>
      </c>
      <c r="B35" s="42"/>
      <c r="C35" s="42"/>
      <c r="D35" s="42" t="str">
        <f t="shared" si="1"/>
        <v/>
      </c>
      <c r="E35" s="38"/>
      <c r="F35" s="38"/>
      <c r="G35" s="38"/>
      <c r="H35" s="38"/>
      <c r="I35" s="38"/>
      <c r="J35" s="38"/>
      <c r="K35" s="38"/>
    </row>
    <row r="36" spans="1:11" ht="28.5" customHeight="1">
      <c r="A36" s="38" t="s">
        <v>22</v>
      </c>
      <c r="B36" s="42"/>
      <c r="C36" s="42"/>
      <c r="D36" s="42" t="str">
        <f t="shared" si="1"/>
        <v/>
      </c>
      <c r="E36" s="38"/>
      <c r="F36" s="38"/>
      <c r="G36" s="38"/>
      <c r="H36" s="38"/>
      <c r="I36" s="38"/>
      <c r="J36" s="38"/>
      <c r="K36" s="38"/>
    </row>
    <row r="37" spans="1:11" ht="28.5" customHeight="1">
      <c r="A37" s="38" t="s">
        <v>22</v>
      </c>
      <c r="B37" s="42"/>
      <c r="C37" s="42"/>
      <c r="D37" s="42" t="str">
        <f t="shared" si="1"/>
        <v/>
      </c>
      <c r="E37" s="38"/>
      <c r="F37" s="38"/>
      <c r="G37" s="38"/>
      <c r="H37" s="38"/>
      <c r="I37" s="38"/>
      <c r="J37" s="38"/>
      <c r="K37" s="38"/>
    </row>
    <row r="38" spans="1:11" ht="28.5" customHeight="1">
      <c r="A38" s="38" t="s">
        <v>22</v>
      </c>
      <c r="B38" s="42"/>
      <c r="C38" s="42"/>
      <c r="D38" s="42" t="str">
        <f t="shared" si="1"/>
        <v/>
      </c>
      <c r="E38" s="38"/>
      <c r="F38" s="38"/>
      <c r="G38" s="38"/>
      <c r="H38" s="38"/>
      <c r="I38" s="38"/>
      <c r="J38" s="38"/>
      <c r="K38" s="38"/>
    </row>
    <row r="39" spans="1:11" ht="28.5" customHeight="1">
      <c r="A39" s="38" t="s">
        <v>22</v>
      </c>
      <c r="B39" s="42"/>
      <c r="C39" s="42"/>
      <c r="D39" s="42" t="str">
        <f t="shared" si="1"/>
        <v/>
      </c>
      <c r="E39" s="38"/>
      <c r="F39" s="38"/>
      <c r="G39" s="38"/>
      <c r="H39" s="38"/>
      <c r="I39" s="38"/>
      <c r="J39" s="38"/>
      <c r="K39" s="38"/>
    </row>
    <row r="40" spans="1:11" ht="28.5" customHeight="1">
      <c r="A40" s="38" t="s">
        <v>22</v>
      </c>
      <c r="B40" s="42"/>
      <c r="C40" s="42"/>
      <c r="D40" s="42" t="str">
        <f t="shared" si="1"/>
        <v/>
      </c>
      <c r="E40" s="38"/>
      <c r="F40" s="38"/>
      <c r="G40" s="38"/>
      <c r="H40" s="38"/>
      <c r="I40" s="38"/>
      <c r="J40" s="38"/>
      <c r="K40" s="38"/>
    </row>
    <row r="41" spans="1:11" ht="28.5" customHeight="1">
      <c r="A41" s="38" t="s">
        <v>22</v>
      </c>
      <c r="B41" s="42"/>
      <c r="C41" s="42"/>
      <c r="D41" s="42" t="str">
        <f t="shared" si="1"/>
        <v/>
      </c>
      <c r="E41" s="38"/>
      <c r="F41" s="38"/>
      <c r="G41" s="38"/>
      <c r="H41" s="38"/>
      <c r="I41" s="38"/>
      <c r="J41" s="38"/>
      <c r="K41" s="38"/>
    </row>
    <row r="42" spans="1:11" ht="28.5" customHeight="1">
      <c r="A42" s="38" t="s">
        <v>22</v>
      </c>
      <c r="B42" s="42"/>
      <c r="C42" s="42"/>
      <c r="D42" s="42" t="str">
        <f t="shared" si="1"/>
        <v/>
      </c>
      <c r="E42" s="38"/>
      <c r="F42" s="38"/>
      <c r="G42" s="38"/>
      <c r="H42" s="38"/>
      <c r="I42" s="38"/>
      <c r="J42" s="38"/>
      <c r="K42" s="38"/>
    </row>
    <row r="43" spans="1:11" ht="19.5" customHeight="1">
      <c r="A43" s="37" t="s">
        <v>6</v>
      </c>
      <c r="B43" s="39" t="s">
        <v>52</v>
      </c>
      <c r="C43" s="43"/>
      <c r="D43" s="46"/>
      <c r="E43" s="47" t="s">
        <v>54</v>
      </c>
      <c r="F43" s="37" t="s">
        <v>111</v>
      </c>
      <c r="G43" s="37"/>
      <c r="H43" s="37"/>
      <c r="I43" s="49" t="s">
        <v>13</v>
      </c>
      <c r="J43" s="47" t="s">
        <v>55</v>
      </c>
      <c r="K43" s="37" t="s">
        <v>23</v>
      </c>
    </row>
    <row r="44" spans="1:11" ht="19.5" customHeight="1">
      <c r="A44" s="37"/>
      <c r="B44" s="40" t="s">
        <v>53</v>
      </c>
      <c r="C44" s="44" t="s">
        <v>57</v>
      </c>
      <c r="D44" s="40" t="s">
        <v>49</v>
      </c>
      <c r="E44" s="45"/>
      <c r="F44" s="49" t="s">
        <v>21</v>
      </c>
      <c r="G44" s="50" t="s">
        <v>12</v>
      </c>
      <c r="H44" s="37" t="s">
        <v>28</v>
      </c>
      <c r="I44" s="51"/>
      <c r="J44" s="45"/>
      <c r="K44" s="37"/>
    </row>
    <row r="45" spans="1:11" ht="19.5" customHeight="1">
      <c r="A45" s="37"/>
      <c r="B45" s="40"/>
      <c r="C45" s="45"/>
      <c r="D45" s="40"/>
      <c r="E45" s="45"/>
      <c r="F45" s="49"/>
      <c r="G45" s="45"/>
      <c r="H45" s="37"/>
      <c r="I45" s="51"/>
      <c r="J45" s="45"/>
      <c r="K45" s="37"/>
    </row>
    <row r="46" spans="1:11" ht="19.5" customHeight="1">
      <c r="A46" s="37"/>
      <c r="B46" s="41" t="s">
        <v>19</v>
      </c>
      <c r="C46" s="41" t="s">
        <v>19</v>
      </c>
      <c r="D46" s="41" t="s">
        <v>19</v>
      </c>
      <c r="E46" s="48"/>
      <c r="F46" s="49"/>
      <c r="G46" s="48"/>
      <c r="H46" s="37"/>
      <c r="I46" s="51"/>
      <c r="J46" s="48"/>
      <c r="K46" s="37"/>
    </row>
    <row r="47" spans="1:11" ht="28.5" customHeight="1">
      <c r="A47" s="38" t="s">
        <v>22</v>
      </c>
      <c r="B47" s="42"/>
      <c r="C47" s="42"/>
      <c r="D47" s="42" t="str">
        <f t="shared" ref="D47:D52" si="2">IF(B47+C47=0,"",B47+C47)</f>
        <v/>
      </c>
      <c r="E47" s="38"/>
      <c r="F47" s="38"/>
      <c r="G47" s="38"/>
      <c r="H47" s="38"/>
      <c r="I47" s="38"/>
      <c r="J47" s="38"/>
      <c r="K47" s="38"/>
    </row>
    <row r="48" spans="1:11" ht="28.5" customHeight="1">
      <c r="A48" s="38" t="s">
        <v>22</v>
      </c>
      <c r="B48" s="42"/>
      <c r="C48" s="42"/>
      <c r="D48" s="42" t="str">
        <f t="shared" si="2"/>
        <v/>
      </c>
      <c r="E48" s="38"/>
      <c r="F48" s="38"/>
      <c r="G48" s="38"/>
      <c r="H48" s="38"/>
      <c r="I48" s="38"/>
      <c r="J48" s="38"/>
      <c r="K48" s="38"/>
    </row>
    <row r="49" spans="1:11" ht="28.5" customHeight="1">
      <c r="A49" s="38" t="s">
        <v>22</v>
      </c>
      <c r="B49" s="42"/>
      <c r="C49" s="42"/>
      <c r="D49" s="42" t="str">
        <f t="shared" si="2"/>
        <v/>
      </c>
      <c r="E49" s="38"/>
      <c r="F49" s="38"/>
      <c r="G49" s="38"/>
      <c r="H49" s="38"/>
      <c r="I49" s="38"/>
      <c r="J49" s="38"/>
      <c r="K49" s="38"/>
    </row>
    <row r="50" spans="1:11" ht="28.5" customHeight="1">
      <c r="A50" s="38" t="s">
        <v>22</v>
      </c>
      <c r="B50" s="42"/>
      <c r="C50" s="42"/>
      <c r="D50" s="42" t="str">
        <f t="shared" si="2"/>
        <v/>
      </c>
      <c r="E50" s="38"/>
      <c r="F50" s="38"/>
      <c r="G50" s="38"/>
      <c r="H50" s="38"/>
      <c r="I50" s="38"/>
      <c r="J50" s="38"/>
      <c r="K50" s="38"/>
    </row>
    <row r="51" spans="1:11" ht="28.5" customHeight="1">
      <c r="A51" s="38" t="s">
        <v>22</v>
      </c>
      <c r="B51" s="42"/>
      <c r="C51" s="42"/>
      <c r="D51" s="42" t="str">
        <f t="shared" si="2"/>
        <v/>
      </c>
      <c r="E51" s="38"/>
      <c r="F51" s="38"/>
      <c r="G51" s="38"/>
      <c r="H51" s="38"/>
      <c r="I51" s="38"/>
      <c r="J51" s="38"/>
      <c r="K51" s="38"/>
    </row>
    <row r="52" spans="1:11" ht="28.5" customHeight="1">
      <c r="A52" s="38" t="s">
        <v>22</v>
      </c>
      <c r="B52" s="42"/>
      <c r="C52" s="42"/>
      <c r="D52" s="42" t="str">
        <f t="shared" si="2"/>
        <v/>
      </c>
      <c r="E52" s="38"/>
      <c r="F52" s="38"/>
      <c r="G52" s="38"/>
      <c r="H52" s="38"/>
      <c r="I52" s="38"/>
      <c r="J52" s="38"/>
      <c r="K52" s="38"/>
    </row>
    <row r="53" spans="1:11" ht="28.5" customHeight="1">
      <c r="A53" s="37" t="s">
        <v>129</v>
      </c>
      <c r="B53" s="42">
        <f>SUM(B8:B22,B27:B42,B47:B52)</f>
        <v>0</v>
      </c>
      <c r="C53" s="42">
        <f>SUM(C8:C22,C27:C42,C47:C52)</f>
        <v>0</v>
      </c>
      <c r="D53" s="42">
        <f>SUM(D8:D22,D27:D42,D47:D52)</f>
        <v>0</v>
      </c>
      <c r="E53" s="38"/>
      <c r="F53" s="38"/>
      <c r="G53" s="38"/>
      <c r="H53" s="38"/>
      <c r="I53" s="38"/>
      <c r="J53" s="38"/>
      <c r="K53" s="38"/>
    </row>
    <row r="55" spans="1:11">
      <c r="A55" s="1" t="s">
        <v>34</v>
      </c>
    </row>
    <row r="56" spans="1:11">
      <c r="A56" s="1" t="s">
        <v>30</v>
      </c>
    </row>
    <row r="57" spans="1:11">
      <c r="A57" s="1" t="s">
        <v>51</v>
      </c>
    </row>
    <row r="58" spans="1:11">
      <c r="A58" s="1" t="s">
        <v>31</v>
      </c>
    </row>
    <row r="59" spans="1:11">
      <c r="A59" s="1" t="s">
        <v>59</v>
      </c>
    </row>
    <row r="60" spans="1:11">
      <c r="A60" s="1" t="s">
        <v>56</v>
      </c>
    </row>
    <row r="61" spans="1:11">
      <c r="A61" s="1" t="s">
        <v>60</v>
      </c>
    </row>
    <row r="62" spans="1:11">
      <c r="A62" s="1" t="s">
        <v>62</v>
      </c>
    </row>
    <row r="63" spans="1:11">
      <c r="A63" s="1" t="s">
        <v>132</v>
      </c>
    </row>
    <row r="64" spans="1:11">
      <c r="A64" s="1" t="s">
        <v>63</v>
      </c>
    </row>
    <row r="65" spans="1:11">
      <c r="A65" s="1" t="s">
        <v>65</v>
      </c>
    </row>
    <row r="66" spans="1:11">
      <c r="A66" s="1" t="s">
        <v>58</v>
      </c>
    </row>
    <row r="67" spans="1:11">
      <c r="A67" s="1" t="s">
        <v>36</v>
      </c>
    </row>
    <row r="68" spans="1:11">
      <c r="A68" s="1" t="s">
        <v>68</v>
      </c>
    </row>
    <row r="69" spans="1:11">
      <c r="A69" s="1" t="s">
        <v>133</v>
      </c>
    </row>
    <row r="70" spans="1:11">
      <c r="A70" s="1" t="s">
        <v>1</v>
      </c>
    </row>
    <row r="73" spans="1:11">
      <c r="A73" s="1" t="s">
        <v>46</v>
      </c>
    </row>
    <row r="74" spans="1:11" ht="19.5" customHeight="1">
      <c r="A74" s="37" t="s">
        <v>6</v>
      </c>
      <c r="B74" s="39" t="s">
        <v>52</v>
      </c>
      <c r="C74" s="43"/>
      <c r="D74" s="46"/>
      <c r="E74" s="47" t="s">
        <v>54</v>
      </c>
      <c r="F74" s="37" t="s">
        <v>111</v>
      </c>
      <c r="G74" s="37"/>
      <c r="H74" s="37"/>
      <c r="I74" s="49" t="s">
        <v>13</v>
      </c>
      <c r="J74" s="47" t="s">
        <v>55</v>
      </c>
      <c r="K74" s="37" t="s">
        <v>23</v>
      </c>
    </row>
    <row r="75" spans="1:11" ht="19.5" customHeight="1">
      <c r="A75" s="37"/>
      <c r="B75" s="40" t="s">
        <v>53</v>
      </c>
      <c r="C75" s="44" t="s">
        <v>57</v>
      </c>
      <c r="D75" s="40" t="s">
        <v>49</v>
      </c>
      <c r="E75" s="45"/>
      <c r="F75" s="49" t="s">
        <v>21</v>
      </c>
      <c r="G75" s="50" t="s">
        <v>12</v>
      </c>
      <c r="H75" s="37" t="s">
        <v>28</v>
      </c>
      <c r="I75" s="51"/>
      <c r="J75" s="45"/>
      <c r="K75" s="37"/>
    </row>
    <row r="76" spans="1:11" ht="19.5" customHeight="1">
      <c r="A76" s="37"/>
      <c r="B76" s="40"/>
      <c r="C76" s="45"/>
      <c r="D76" s="40"/>
      <c r="E76" s="45"/>
      <c r="F76" s="49"/>
      <c r="G76" s="45"/>
      <c r="H76" s="37"/>
      <c r="I76" s="51"/>
      <c r="J76" s="45"/>
      <c r="K76" s="37"/>
    </row>
    <row r="77" spans="1:11" ht="19.5" customHeight="1">
      <c r="A77" s="37"/>
      <c r="B77" s="41" t="s">
        <v>19</v>
      </c>
      <c r="C77" s="41" t="s">
        <v>19</v>
      </c>
      <c r="D77" s="41" t="s">
        <v>19</v>
      </c>
      <c r="E77" s="48"/>
      <c r="F77" s="49"/>
      <c r="G77" s="48"/>
      <c r="H77" s="37"/>
      <c r="I77" s="51"/>
      <c r="J77" s="48"/>
      <c r="K77" s="37"/>
    </row>
    <row r="78" spans="1:11" ht="28.5" customHeight="1">
      <c r="A78" s="38" t="s">
        <v>22</v>
      </c>
      <c r="B78" s="42"/>
      <c r="C78" s="42"/>
      <c r="D78" s="42" t="str">
        <f t="shared" ref="D78:D92" si="3">IF(B78+C78=0,"",B78+C78)</f>
        <v/>
      </c>
      <c r="E78" s="38"/>
      <c r="F78" s="38"/>
      <c r="G78" s="38"/>
      <c r="H78" s="38"/>
      <c r="I78" s="38"/>
      <c r="J78" s="38"/>
      <c r="K78" s="38"/>
    </row>
    <row r="79" spans="1:11" ht="28.5" customHeight="1">
      <c r="A79" s="38" t="s">
        <v>22</v>
      </c>
      <c r="B79" s="42"/>
      <c r="C79" s="42"/>
      <c r="D79" s="42" t="str">
        <f t="shared" si="3"/>
        <v/>
      </c>
      <c r="E79" s="38"/>
      <c r="F79" s="38"/>
      <c r="G79" s="38"/>
      <c r="H79" s="38"/>
      <c r="I79" s="38"/>
      <c r="J79" s="38"/>
      <c r="K79" s="38"/>
    </row>
    <row r="80" spans="1:11" ht="28.5" customHeight="1">
      <c r="A80" s="38" t="s">
        <v>22</v>
      </c>
      <c r="B80" s="42"/>
      <c r="C80" s="42"/>
      <c r="D80" s="42" t="str">
        <f t="shared" si="3"/>
        <v/>
      </c>
      <c r="E80" s="38"/>
      <c r="F80" s="38"/>
      <c r="G80" s="38"/>
      <c r="H80" s="38"/>
      <c r="I80" s="38"/>
      <c r="J80" s="38"/>
      <c r="K80" s="38"/>
    </row>
    <row r="81" spans="1:11" ht="28.5" customHeight="1">
      <c r="A81" s="38" t="s">
        <v>22</v>
      </c>
      <c r="B81" s="42"/>
      <c r="C81" s="42"/>
      <c r="D81" s="42" t="str">
        <f t="shared" si="3"/>
        <v/>
      </c>
      <c r="E81" s="38"/>
      <c r="F81" s="38"/>
      <c r="G81" s="38"/>
      <c r="H81" s="38"/>
      <c r="I81" s="38"/>
      <c r="J81" s="38"/>
      <c r="K81" s="38"/>
    </row>
    <row r="82" spans="1:11" ht="28.5" customHeight="1">
      <c r="A82" s="38" t="s">
        <v>22</v>
      </c>
      <c r="B82" s="42"/>
      <c r="C82" s="42"/>
      <c r="D82" s="42" t="str">
        <f t="shared" si="3"/>
        <v/>
      </c>
      <c r="E82" s="38"/>
      <c r="F82" s="38"/>
      <c r="G82" s="38"/>
      <c r="H82" s="38"/>
      <c r="I82" s="38"/>
      <c r="J82" s="38"/>
      <c r="K82" s="38"/>
    </row>
    <row r="83" spans="1:11" ht="28.5" customHeight="1">
      <c r="A83" s="38" t="s">
        <v>22</v>
      </c>
      <c r="B83" s="42"/>
      <c r="C83" s="42"/>
      <c r="D83" s="42" t="str">
        <f t="shared" si="3"/>
        <v/>
      </c>
      <c r="E83" s="38"/>
      <c r="F83" s="38"/>
      <c r="G83" s="38"/>
      <c r="H83" s="38"/>
      <c r="I83" s="38"/>
      <c r="J83" s="38"/>
      <c r="K83" s="38"/>
    </row>
    <row r="84" spans="1:11" ht="28.5" customHeight="1">
      <c r="A84" s="38" t="s">
        <v>22</v>
      </c>
      <c r="B84" s="42"/>
      <c r="C84" s="42"/>
      <c r="D84" s="42" t="str">
        <f t="shared" si="3"/>
        <v/>
      </c>
      <c r="E84" s="38"/>
      <c r="F84" s="38"/>
      <c r="G84" s="38"/>
      <c r="H84" s="38"/>
      <c r="I84" s="38"/>
      <c r="J84" s="38"/>
      <c r="K84" s="38"/>
    </row>
    <row r="85" spans="1:11" ht="28.5" customHeight="1">
      <c r="A85" s="38" t="s">
        <v>22</v>
      </c>
      <c r="B85" s="42"/>
      <c r="C85" s="42"/>
      <c r="D85" s="42" t="str">
        <f t="shared" si="3"/>
        <v/>
      </c>
      <c r="E85" s="38"/>
      <c r="F85" s="38"/>
      <c r="G85" s="38"/>
      <c r="H85" s="38"/>
      <c r="I85" s="38"/>
      <c r="J85" s="38"/>
      <c r="K85" s="38"/>
    </row>
    <row r="86" spans="1:11" ht="28.5" customHeight="1">
      <c r="A86" s="38" t="s">
        <v>22</v>
      </c>
      <c r="B86" s="42"/>
      <c r="C86" s="42"/>
      <c r="D86" s="42" t="str">
        <f t="shared" si="3"/>
        <v/>
      </c>
      <c r="E86" s="38"/>
      <c r="F86" s="38"/>
      <c r="G86" s="38"/>
      <c r="H86" s="38"/>
      <c r="I86" s="38"/>
      <c r="J86" s="38"/>
      <c r="K86" s="38"/>
    </row>
    <row r="87" spans="1:11" ht="28.5" customHeight="1">
      <c r="A87" s="38" t="s">
        <v>22</v>
      </c>
      <c r="B87" s="42"/>
      <c r="C87" s="42"/>
      <c r="D87" s="42" t="str">
        <f t="shared" si="3"/>
        <v/>
      </c>
      <c r="E87" s="38"/>
      <c r="F87" s="38"/>
      <c r="G87" s="38"/>
      <c r="H87" s="38"/>
      <c r="I87" s="38"/>
      <c r="J87" s="38"/>
      <c r="K87" s="38"/>
    </row>
    <row r="88" spans="1:11" ht="28.5" customHeight="1">
      <c r="A88" s="38" t="s">
        <v>22</v>
      </c>
      <c r="B88" s="42"/>
      <c r="C88" s="42"/>
      <c r="D88" s="42" t="str">
        <f t="shared" si="3"/>
        <v/>
      </c>
      <c r="E88" s="38"/>
      <c r="F88" s="38"/>
      <c r="G88" s="38"/>
      <c r="H88" s="38"/>
      <c r="I88" s="38"/>
      <c r="J88" s="38"/>
      <c r="K88" s="38"/>
    </row>
    <row r="89" spans="1:11" ht="28.5" customHeight="1">
      <c r="A89" s="38" t="s">
        <v>22</v>
      </c>
      <c r="B89" s="42"/>
      <c r="C89" s="42"/>
      <c r="D89" s="42" t="str">
        <f t="shared" si="3"/>
        <v/>
      </c>
      <c r="E89" s="38"/>
      <c r="F89" s="38"/>
      <c r="G89" s="38"/>
      <c r="H89" s="38"/>
      <c r="I89" s="38"/>
      <c r="J89" s="38"/>
      <c r="K89" s="38"/>
    </row>
    <row r="90" spans="1:11" ht="28.5" customHeight="1">
      <c r="A90" s="38" t="s">
        <v>22</v>
      </c>
      <c r="B90" s="42"/>
      <c r="C90" s="42"/>
      <c r="D90" s="42" t="str">
        <f t="shared" si="3"/>
        <v/>
      </c>
      <c r="E90" s="38"/>
      <c r="F90" s="38"/>
      <c r="G90" s="38"/>
      <c r="H90" s="38"/>
      <c r="I90" s="38"/>
      <c r="J90" s="38"/>
      <c r="K90" s="38"/>
    </row>
    <row r="91" spans="1:11" ht="28.5" customHeight="1">
      <c r="A91" s="38" t="s">
        <v>22</v>
      </c>
      <c r="B91" s="42"/>
      <c r="C91" s="42"/>
      <c r="D91" s="42" t="str">
        <f t="shared" si="3"/>
        <v/>
      </c>
      <c r="E91" s="38"/>
      <c r="F91" s="38"/>
      <c r="G91" s="38"/>
      <c r="H91" s="38"/>
      <c r="I91" s="38"/>
      <c r="J91" s="38"/>
      <c r="K91" s="38"/>
    </row>
    <row r="92" spans="1:11" ht="28.5" customHeight="1">
      <c r="A92" s="38" t="s">
        <v>22</v>
      </c>
      <c r="B92" s="42"/>
      <c r="C92" s="42"/>
      <c r="D92" s="42" t="str">
        <f t="shared" si="3"/>
        <v/>
      </c>
      <c r="E92" s="38"/>
      <c r="F92" s="38"/>
      <c r="G92" s="38"/>
      <c r="H92" s="38"/>
      <c r="I92" s="38"/>
      <c r="J92" s="38"/>
      <c r="K92" s="38"/>
    </row>
    <row r="93" spans="1:11" ht="19.5" customHeight="1">
      <c r="A93" s="37" t="s">
        <v>6</v>
      </c>
      <c r="B93" s="39" t="s">
        <v>52</v>
      </c>
      <c r="C93" s="43"/>
      <c r="D93" s="46"/>
      <c r="E93" s="47" t="s">
        <v>54</v>
      </c>
      <c r="F93" s="37" t="s">
        <v>111</v>
      </c>
      <c r="G93" s="37"/>
      <c r="H93" s="37"/>
      <c r="I93" s="49" t="s">
        <v>13</v>
      </c>
      <c r="J93" s="47" t="s">
        <v>55</v>
      </c>
      <c r="K93" s="37" t="s">
        <v>23</v>
      </c>
    </row>
    <row r="94" spans="1:11" ht="19.5" customHeight="1">
      <c r="A94" s="37"/>
      <c r="B94" s="40" t="s">
        <v>53</v>
      </c>
      <c r="C94" s="44" t="s">
        <v>57</v>
      </c>
      <c r="D94" s="40" t="s">
        <v>49</v>
      </c>
      <c r="E94" s="45"/>
      <c r="F94" s="49" t="s">
        <v>21</v>
      </c>
      <c r="G94" s="50" t="s">
        <v>12</v>
      </c>
      <c r="H94" s="37" t="s">
        <v>28</v>
      </c>
      <c r="I94" s="51"/>
      <c r="J94" s="45"/>
      <c r="K94" s="37"/>
    </row>
    <row r="95" spans="1:11" ht="19.5" customHeight="1">
      <c r="A95" s="37"/>
      <c r="B95" s="40"/>
      <c r="C95" s="45"/>
      <c r="D95" s="40"/>
      <c r="E95" s="45"/>
      <c r="F95" s="49"/>
      <c r="G95" s="45"/>
      <c r="H95" s="37"/>
      <c r="I95" s="51"/>
      <c r="J95" s="45"/>
      <c r="K95" s="37"/>
    </row>
    <row r="96" spans="1:11" ht="19.5" customHeight="1">
      <c r="A96" s="37"/>
      <c r="B96" s="41" t="s">
        <v>19</v>
      </c>
      <c r="C96" s="41" t="s">
        <v>19</v>
      </c>
      <c r="D96" s="41" t="s">
        <v>19</v>
      </c>
      <c r="E96" s="48"/>
      <c r="F96" s="49"/>
      <c r="G96" s="48"/>
      <c r="H96" s="37"/>
      <c r="I96" s="51"/>
      <c r="J96" s="48"/>
      <c r="K96" s="37"/>
    </row>
    <row r="97" spans="1:11" ht="28.5" customHeight="1">
      <c r="A97" s="38" t="s">
        <v>22</v>
      </c>
      <c r="B97" s="42"/>
      <c r="C97" s="42"/>
      <c r="D97" s="42" t="str">
        <f t="shared" ref="D97:D112" si="4">IF(B97+C97=0,"",B97+C97)</f>
        <v/>
      </c>
      <c r="E97" s="38"/>
      <c r="F97" s="38"/>
      <c r="G97" s="38"/>
      <c r="H97" s="38"/>
      <c r="I97" s="38"/>
      <c r="J97" s="38"/>
      <c r="K97" s="38"/>
    </row>
    <row r="98" spans="1:11" ht="28.5" customHeight="1">
      <c r="A98" s="38" t="s">
        <v>22</v>
      </c>
      <c r="B98" s="42"/>
      <c r="C98" s="42"/>
      <c r="D98" s="42" t="str">
        <f t="shared" si="4"/>
        <v/>
      </c>
      <c r="E98" s="38"/>
      <c r="F98" s="38"/>
      <c r="G98" s="38"/>
      <c r="H98" s="38"/>
      <c r="I98" s="38"/>
      <c r="J98" s="38"/>
      <c r="K98" s="38"/>
    </row>
    <row r="99" spans="1:11" ht="28.5" customHeight="1">
      <c r="A99" s="38" t="s">
        <v>22</v>
      </c>
      <c r="B99" s="42"/>
      <c r="C99" s="42"/>
      <c r="D99" s="42" t="str">
        <f t="shared" si="4"/>
        <v/>
      </c>
      <c r="E99" s="38"/>
      <c r="F99" s="38"/>
      <c r="G99" s="38"/>
      <c r="H99" s="38"/>
      <c r="I99" s="38"/>
      <c r="J99" s="38"/>
      <c r="K99" s="38"/>
    </row>
    <row r="100" spans="1:11" ht="28.5" customHeight="1">
      <c r="A100" s="38" t="s">
        <v>22</v>
      </c>
      <c r="B100" s="42"/>
      <c r="C100" s="42"/>
      <c r="D100" s="42" t="str">
        <f t="shared" si="4"/>
        <v/>
      </c>
      <c r="E100" s="38"/>
      <c r="F100" s="38"/>
      <c r="G100" s="38"/>
      <c r="H100" s="38"/>
      <c r="I100" s="38"/>
      <c r="J100" s="38"/>
      <c r="K100" s="38"/>
    </row>
    <row r="101" spans="1:11" ht="28.5" customHeight="1">
      <c r="A101" s="38" t="s">
        <v>22</v>
      </c>
      <c r="B101" s="42"/>
      <c r="C101" s="42"/>
      <c r="D101" s="42" t="str">
        <f t="shared" si="4"/>
        <v/>
      </c>
      <c r="E101" s="38"/>
      <c r="F101" s="38"/>
      <c r="G101" s="38"/>
      <c r="H101" s="38"/>
      <c r="I101" s="38"/>
      <c r="J101" s="38"/>
      <c r="K101" s="38"/>
    </row>
    <row r="102" spans="1:11" ht="28.5" customHeight="1">
      <c r="A102" s="38" t="s">
        <v>22</v>
      </c>
      <c r="B102" s="42"/>
      <c r="C102" s="42"/>
      <c r="D102" s="42" t="str">
        <f t="shared" si="4"/>
        <v/>
      </c>
      <c r="E102" s="38"/>
      <c r="F102" s="38"/>
      <c r="G102" s="38"/>
      <c r="H102" s="38"/>
      <c r="I102" s="38"/>
      <c r="J102" s="38"/>
      <c r="K102" s="38"/>
    </row>
    <row r="103" spans="1:11" ht="28.5" customHeight="1">
      <c r="A103" s="38" t="s">
        <v>22</v>
      </c>
      <c r="B103" s="42"/>
      <c r="C103" s="42"/>
      <c r="D103" s="42" t="str">
        <f t="shared" si="4"/>
        <v/>
      </c>
      <c r="E103" s="38"/>
      <c r="F103" s="38"/>
      <c r="G103" s="38"/>
      <c r="H103" s="38"/>
      <c r="I103" s="38"/>
      <c r="J103" s="38"/>
      <c r="K103" s="38"/>
    </row>
    <row r="104" spans="1:11" ht="28.5" customHeight="1">
      <c r="A104" s="38" t="s">
        <v>22</v>
      </c>
      <c r="B104" s="42"/>
      <c r="C104" s="42"/>
      <c r="D104" s="42" t="str">
        <f t="shared" si="4"/>
        <v/>
      </c>
      <c r="E104" s="38"/>
      <c r="F104" s="38"/>
      <c r="G104" s="38"/>
      <c r="H104" s="38"/>
      <c r="I104" s="38"/>
      <c r="J104" s="38"/>
      <c r="K104" s="38"/>
    </row>
    <row r="105" spans="1:11" ht="28.5" customHeight="1">
      <c r="A105" s="38" t="s">
        <v>22</v>
      </c>
      <c r="B105" s="42"/>
      <c r="C105" s="42"/>
      <c r="D105" s="42" t="str">
        <f t="shared" si="4"/>
        <v/>
      </c>
      <c r="E105" s="38"/>
      <c r="F105" s="38"/>
      <c r="G105" s="38"/>
      <c r="H105" s="38"/>
      <c r="I105" s="38"/>
      <c r="J105" s="38"/>
      <c r="K105" s="38"/>
    </row>
    <row r="106" spans="1:11" ht="28.5" customHeight="1">
      <c r="A106" s="38" t="s">
        <v>22</v>
      </c>
      <c r="B106" s="42"/>
      <c r="C106" s="42"/>
      <c r="D106" s="42" t="str">
        <f t="shared" si="4"/>
        <v/>
      </c>
      <c r="E106" s="38"/>
      <c r="F106" s="38"/>
      <c r="G106" s="38"/>
      <c r="H106" s="38"/>
      <c r="I106" s="38"/>
      <c r="J106" s="38"/>
      <c r="K106" s="38"/>
    </row>
    <row r="107" spans="1:11" ht="28.5" customHeight="1">
      <c r="A107" s="38" t="s">
        <v>22</v>
      </c>
      <c r="B107" s="42"/>
      <c r="C107" s="42"/>
      <c r="D107" s="42" t="str">
        <f t="shared" si="4"/>
        <v/>
      </c>
      <c r="E107" s="38"/>
      <c r="F107" s="38"/>
      <c r="G107" s="38"/>
      <c r="H107" s="38"/>
      <c r="I107" s="38"/>
      <c r="J107" s="38"/>
      <c r="K107" s="38"/>
    </row>
    <row r="108" spans="1:11" ht="28.5" customHeight="1">
      <c r="A108" s="38" t="s">
        <v>22</v>
      </c>
      <c r="B108" s="42"/>
      <c r="C108" s="42"/>
      <c r="D108" s="42" t="str">
        <f t="shared" si="4"/>
        <v/>
      </c>
      <c r="E108" s="38"/>
      <c r="F108" s="38"/>
      <c r="G108" s="38"/>
      <c r="H108" s="38"/>
      <c r="I108" s="38"/>
      <c r="J108" s="38"/>
      <c r="K108" s="38"/>
    </row>
    <row r="109" spans="1:11" ht="28.5" customHeight="1">
      <c r="A109" s="38" t="s">
        <v>22</v>
      </c>
      <c r="B109" s="42"/>
      <c r="C109" s="42"/>
      <c r="D109" s="42" t="str">
        <f t="shared" si="4"/>
        <v/>
      </c>
      <c r="E109" s="38"/>
      <c r="F109" s="38"/>
      <c r="G109" s="38"/>
      <c r="H109" s="38"/>
      <c r="I109" s="38"/>
      <c r="J109" s="38"/>
      <c r="K109" s="38"/>
    </row>
    <row r="110" spans="1:11" ht="28.5" customHeight="1">
      <c r="A110" s="38" t="s">
        <v>22</v>
      </c>
      <c r="B110" s="42"/>
      <c r="C110" s="42"/>
      <c r="D110" s="42" t="str">
        <f t="shared" si="4"/>
        <v/>
      </c>
      <c r="E110" s="38"/>
      <c r="F110" s="38"/>
      <c r="G110" s="38"/>
      <c r="H110" s="38"/>
      <c r="I110" s="38"/>
      <c r="J110" s="38"/>
      <c r="K110" s="38"/>
    </row>
    <row r="111" spans="1:11" ht="28.5" customHeight="1">
      <c r="A111" s="38" t="s">
        <v>22</v>
      </c>
      <c r="B111" s="42"/>
      <c r="C111" s="42"/>
      <c r="D111" s="42" t="str">
        <f t="shared" si="4"/>
        <v/>
      </c>
      <c r="E111" s="38"/>
      <c r="F111" s="38"/>
      <c r="G111" s="38"/>
      <c r="H111" s="38"/>
      <c r="I111" s="38"/>
      <c r="J111" s="38"/>
      <c r="K111" s="38"/>
    </row>
    <row r="112" spans="1:11" ht="28.5" customHeight="1">
      <c r="A112" s="38" t="s">
        <v>22</v>
      </c>
      <c r="B112" s="42"/>
      <c r="C112" s="42"/>
      <c r="D112" s="42" t="str">
        <f t="shared" si="4"/>
        <v/>
      </c>
      <c r="E112" s="38"/>
      <c r="F112" s="38"/>
      <c r="G112" s="38"/>
      <c r="H112" s="38"/>
      <c r="I112" s="38"/>
      <c r="J112" s="38"/>
      <c r="K112" s="38"/>
    </row>
    <row r="113" spans="1:11" ht="19.5" customHeight="1">
      <c r="A113" s="37" t="s">
        <v>6</v>
      </c>
      <c r="B113" s="39" t="s">
        <v>52</v>
      </c>
      <c r="C113" s="43"/>
      <c r="D113" s="46"/>
      <c r="E113" s="47" t="s">
        <v>54</v>
      </c>
      <c r="F113" s="37" t="s">
        <v>111</v>
      </c>
      <c r="G113" s="37"/>
      <c r="H113" s="37"/>
      <c r="I113" s="49" t="s">
        <v>13</v>
      </c>
      <c r="J113" s="47" t="s">
        <v>55</v>
      </c>
      <c r="K113" s="37" t="s">
        <v>23</v>
      </c>
    </row>
    <row r="114" spans="1:11" ht="19.5" customHeight="1">
      <c r="A114" s="37"/>
      <c r="B114" s="40" t="s">
        <v>53</v>
      </c>
      <c r="C114" s="44" t="s">
        <v>57</v>
      </c>
      <c r="D114" s="40" t="s">
        <v>49</v>
      </c>
      <c r="E114" s="45"/>
      <c r="F114" s="49" t="s">
        <v>21</v>
      </c>
      <c r="G114" s="50" t="s">
        <v>12</v>
      </c>
      <c r="H114" s="37" t="s">
        <v>28</v>
      </c>
      <c r="I114" s="51"/>
      <c r="J114" s="45"/>
      <c r="K114" s="37"/>
    </row>
    <row r="115" spans="1:11" ht="19.5" customHeight="1">
      <c r="A115" s="37"/>
      <c r="B115" s="40"/>
      <c r="C115" s="45"/>
      <c r="D115" s="40"/>
      <c r="E115" s="45"/>
      <c r="F115" s="49"/>
      <c r="G115" s="45"/>
      <c r="H115" s="37"/>
      <c r="I115" s="51"/>
      <c r="J115" s="45"/>
      <c r="K115" s="37"/>
    </row>
    <row r="116" spans="1:11" ht="19.5" customHeight="1">
      <c r="A116" s="37"/>
      <c r="B116" s="41" t="s">
        <v>19</v>
      </c>
      <c r="C116" s="41" t="s">
        <v>19</v>
      </c>
      <c r="D116" s="41" t="s">
        <v>19</v>
      </c>
      <c r="E116" s="48"/>
      <c r="F116" s="49"/>
      <c r="G116" s="48"/>
      <c r="H116" s="37"/>
      <c r="I116" s="51"/>
      <c r="J116" s="48"/>
      <c r="K116" s="37"/>
    </row>
    <row r="117" spans="1:11" ht="28.5" customHeight="1">
      <c r="A117" s="38" t="s">
        <v>22</v>
      </c>
      <c r="B117" s="42"/>
      <c r="C117" s="42"/>
      <c r="D117" s="42" t="str">
        <f t="shared" ref="D117:D123" si="5">IF(B117+C117=0,"",B117+C117)</f>
        <v/>
      </c>
      <c r="E117" s="38"/>
      <c r="F117" s="38"/>
      <c r="G117" s="38"/>
      <c r="H117" s="38"/>
      <c r="I117" s="38"/>
      <c r="J117" s="38"/>
      <c r="K117" s="38"/>
    </row>
    <row r="118" spans="1:11" ht="28.5" customHeight="1">
      <c r="A118" s="38" t="s">
        <v>22</v>
      </c>
      <c r="B118" s="42"/>
      <c r="C118" s="42"/>
      <c r="D118" s="42" t="str">
        <f t="shared" si="5"/>
        <v/>
      </c>
      <c r="E118" s="38"/>
      <c r="F118" s="38"/>
      <c r="G118" s="38"/>
      <c r="H118" s="38"/>
      <c r="I118" s="38"/>
      <c r="J118" s="38"/>
      <c r="K118" s="38"/>
    </row>
    <row r="119" spans="1:11" ht="28.5" customHeight="1">
      <c r="A119" s="38" t="s">
        <v>22</v>
      </c>
      <c r="B119" s="42"/>
      <c r="C119" s="42"/>
      <c r="D119" s="42" t="str">
        <f t="shared" si="5"/>
        <v/>
      </c>
      <c r="E119" s="38"/>
      <c r="F119" s="38"/>
      <c r="G119" s="38"/>
      <c r="H119" s="38"/>
      <c r="I119" s="38"/>
      <c r="J119" s="38"/>
      <c r="K119" s="38"/>
    </row>
    <row r="120" spans="1:11" ht="28.5" customHeight="1">
      <c r="A120" s="38" t="s">
        <v>22</v>
      </c>
      <c r="B120" s="42"/>
      <c r="C120" s="42"/>
      <c r="D120" s="42" t="str">
        <f t="shared" si="5"/>
        <v/>
      </c>
      <c r="E120" s="38"/>
      <c r="F120" s="38"/>
      <c r="G120" s="38"/>
      <c r="H120" s="38"/>
      <c r="I120" s="38"/>
      <c r="J120" s="38"/>
      <c r="K120" s="38"/>
    </row>
    <row r="121" spans="1:11" ht="28.5" customHeight="1">
      <c r="A121" s="38" t="s">
        <v>22</v>
      </c>
      <c r="B121" s="42"/>
      <c r="C121" s="42"/>
      <c r="D121" s="42" t="str">
        <f t="shared" si="5"/>
        <v/>
      </c>
      <c r="E121" s="38"/>
      <c r="F121" s="38"/>
      <c r="G121" s="38"/>
      <c r="H121" s="38"/>
      <c r="I121" s="38"/>
      <c r="J121" s="38"/>
      <c r="K121" s="38"/>
    </row>
    <row r="122" spans="1:11" ht="28.5" customHeight="1">
      <c r="A122" s="38" t="s">
        <v>22</v>
      </c>
      <c r="B122" s="42"/>
      <c r="C122" s="42"/>
      <c r="D122" s="42" t="str">
        <f t="shared" si="5"/>
        <v/>
      </c>
      <c r="E122" s="38"/>
      <c r="F122" s="38"/>
      <c r="G122" s="38"/>
      <c r="H122" s="38"/>
      <c r="I122" s="38"/>
      <c r="J122" s="38"/>
      <c r="K122" s="38"/>
    </row>
    <row r="123" spans="1:11" ht="28.5" customHeight="1">
      <c r="A123" s="38" t="s">
        <v>22</v>
      </c>
      <c r="B123" s="42"/>
      <c r="C123" s="42"/>
      <c r="D123" s="42" t="str">
        <f t="shared" si="5"/>
        <v/>
      </c>
      <c r="E123" s="38"/>
      <c r="F123" s="38"/>
      <c r="G123" s="38"/>
      <c r="H123" s="38"/>
      <c r="I123" s="38"/>
      <c r="J123" s="38"/>
      <c r="K123" s="38"/>
    </row>
    <row r="124" spans="1:11" ht="28.5" customHeight="1">
      <c r="A124" s="37" t="s">
        <v>129</v>
      </c>
      <c r="B124" s="42">
        <f>SUM(B78:B92,B97:B112,B117:B123)</f>
        <v>0</v>
      </c>
      <c r="C124" s="42">
        <f>SUM(C78:C92,C97:C112,C117:C123)</f>
        <v>0</v>
      </c>
      <c r="D124" s="42">
        <f>SUM(D78:D92,D97:D112,D117:D123)</f>
        <v>0</v>
      </c>
      <c r="E124" s="38"/>
      <c r="F124" s="38"/>
      <c r="G124" s="38"/>
      <c r="H124" s="38"/>
      <c r="I124" s="38"/>
      <c r="J124" s="38"/>
      <c r="K124" s="38"/>
    </row>
    <row r="126" spans="1:11">
      <c r="A126" s="1" t="s">
        <v>34</v>
      </c>
    </row>
    <row r="127" spans="1:11">
      <c r="A127" s="1" t="s">
        <v>30</v>
      </c>
    </row>
    <row r="128" spans="1:11">
      <c r="A128" s="1" t="s">
        <v>51</v>
      </c>
    </row>
    <row r="129" spans="1:1">
      <c r="A129" s="1" t="s">
        <v>31</v>
      </c>
    </row>
    <row r="130" spans="1:1">
      <c r="A130" s="1" t="s">
        <v>59</v>
      </c>
    </row>
    <row r="131" spans="1:1">
      <c r="A131" s="1" t="s">
        <v>56</v>
      </c>
    </row>
    <row r="132" spans="1:1">
      <c r="A132" s="1" t="s">
        <v>60</v>
      </c>
    </row>
    <row r="133" spans="1:1">
      <c r="A133" s="1" t="s">
        <v>62</v>
      </c>
    </row>
    <row r="134" spans="1:1">
      <c r="A134" s="1" t="s">
        <v>132</v>
      </c>
    </row>
    <row r="135" spans="1:1">
      <c r="A135" s="1" t="s">
        <v>63</v>
      </c>
    </row>
    <row r="136" spans="1:1">
      <c r="A136" s="1" t="s">
        <v>65</v>
      </c>
    </row>
    <row r="137" spans="1:1">
      <c r="A137" s="1" t="s">
        <v>58</v>
      </c>
    </row>
    <row r="138" spans="1:1">
      <c r="A138" s="1" t="s">
        <v>36</v>
      </c>
    </row>
    <row r="139" spans="1:1">
      <c r="A139" s="1" t="s">
        <v>68</v>
      </c>
    </row>
    <row r="140" spans="1:1">
      <c r="A140" s="1" t="s">
        <v>133</v>
      </c>
    </row>
    <row r="141" spans="1:1">
      <c r="A141" s="1" t="s">
        <v>1</v>
      </c>
    </row>
  </sheetData>
  <mergeCells count="78">
    <mergeCell ref="B4:D4"/>
    <mergeCell ref="F4:H4"/>
    <mergeCell ref="B23:D23"/>
    <mergeCell ref="F23:H23"/>
    <mergeCell ref="B43:D43"/>
    <mergeCell ref="F43:H43"/>
    <mergeCell ref="B74:D74"/>
    <mergeCell ref="F74:H74"/>
    <mergeCell ref="B93:D93"/>
    <mergeCell ref="F93:H93"/>
    <mergeCell ref="B113:D113"/>
    <mergeCell ref="F113:H113"/>
    <mergeCell ref="A4:A7"/>
    <mergeCell ref="E4:E7"/>
    <mergeCell ref="I4:I7"/>
    <mergeCell ref="J4:J7"/>
    <mergeCell ref="K4:K7"/>
    <mergeCell ref="B5:B6"/>
    <mergeCell ref="C5:C6"/>
    <mergeCell ref="D5:D6"/>
    <mergeCell ref="F5:F7"/>
    <mergeCell ref="G5:G7"/>
    <mergeCell ref="H5:H7"/>
    <mergeCell ref="A23:A26"/>
    <mergeCell ref="E23:E26"/>
    <mergeCell ref="I23:I26"/>
    <mergeCell ref="J23:J26"/>
    <mergeCell ref="K23:K26"/>
    <mergeCell ref="B24:B25"/>
    <mergeCell ref="C24:C25"/>
    <mergeCell ref="D24:D25"/>
    <mergeCell ref="F24:F26"/>
    <mergeCell ref="G24:G26"/>
    <mergeCell ref="H24:H26"/>
    <mergeCell ref="A43:A46"/>
    <mergeCell ref="E43:E46"/>
    <mergeCell ref="I43:I46"/>
    <mergeCell ref="J43:J46"/>
    <mergeCell ref="K43:K46"/>
    <mergeCell ref="B44:B45"/>
    <mergeCell ref="C44:C45"/>
    <mergeCell ref="D44:D45"/>
    <mergeCell ref="F44:F46"/>
    <mergeCell ref="G44:G46"/>
    <mergeCell ref="H44:H46"/>
    <mergeCell ref="A74:A77"/>
    <mergeCell ref="E74:E77"/>
    <mergeCell ref="I74:I77"/>
    <mergeCell ref="J74:J77"/>
    <mergeCell ref="K74:K77"/>
    <mergeCell ref="B75:B76"/>
    <mergeCell ref="C75:C76"/>
    <mergeCell ref="D75:D76"/>
    <mergeCell ref="F75:F77"/>
    <mergeCell ref="G75:G77"/>
    <mergeCell ref="H75:H77"/>
    <mergeCell ref="A93:A96"/>
    <mergeCell ref="E93:E96"/>
    <mergeCell ref="I93:I96"/>
    <mergeCell ref="J93:J96"/>
    <mergeCell ref="K93:K96"/>
    <mergeCell ref="B94:B95"/>
    <mergeCell ref="C94:C95"/>
    <mergeCell ref="D94:D95"/>
    <mergeCell ref="F94:F96"/>
    <mergeCell ref="G94:G96"/>
    <mergeCell ref="H94:H96"/>
    <mergeCell ref="A113:A116"/>
    <mergeCell ref="E113:E116"/>
    <mergeCell ref="I113:I116"/>
    <mergeCell ref="J113:J116"/>
    <mergeCell ref="K113:K116"/>
    <mergeCell ref="B114:B115"/>
    <mergeCell ref="C114:C115"/>
    <mergeCell ref="D114:D115"/>
    <mergeCell ref="F114:F116"/>
    <mergeCell ref="G114:G116"/>
    <mergeCell ref="H114:H116"/>
  </mergeCells>
  <phoneticPr fontId="1"/>
  <pageMargins left="0.59055118110236227" right="0.59055118110236227" top="0.78740157480314965" bottom="0.59055118110236227" header="0.51181102362204722" footer="0.51181102362204722"/>
  <pageSetup paperSize="9" fitToWidth="1" fitToHeight="1" orientation="landscape" usePrinterDefaults="1" r:id="rId1"/>
  <headerFooter alignWithMargins="0"/>
  <rowBreaks count="1" manualBreakCount="1">
    <brk id="9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I88"/>
  <sheetViews>
    <sheetView zoomScale="70" zoomScaleNormal="70" workbookViewId="0">
      <selection activeCell="B3" sqref="B3"/>
    </sheetView>
  </sheetViews>
  <sheetFormatPr defaultRowHeight="13.5"/>
  <cols>
    <col min="1" max="1" width="3.625" style="1" customWidth="1"/>
    <col min="2" max="2" width="9.625" style="1" customWidth="1"/>
    <col min="3" max="3" width="16.625" style="1" customWidth="1"/>
    <col min="4" max="4" width="13.25" style="1" customWidth="1"/>
    <col min="5" max="5" width="26.75" style="1" customWidth="1"/>
    <col min="6" max="6" width="23.625" style="1" customWidth="1"/>
    <col min="7" max="7" width="11.25" style="1" customWidth="1"/>
    <col min="8" max="8" width="18.625" style="1" customWidth="1"/>
    <col min="9" max="9" width="13.25" style="1" customWidth="1"/>
    <col min="10" max="16384" width="9" style="1" customWidth="1"/>
  </cols>
  <sheetData>
    <row r="1" spans="1:9" ht="24">
      <c r="B1" s="56" t="s">
        <v>33</v>
      </c>
      <c r="C1" s="56"/>
      <c r="D1" s="56"/>
      <c r="E1" s="56"/>
      <c r="F1" s="56"/>
      <c r="G1" s="56"/>
      <c r="H1" s="56"/>
      <c r="I1" s="56"/>
    </row>
    <row r="3" spans="1:9">
      <c r="A3" s="1" t="s">
        <v>157</v>
      </c>
    </row>
    <row r="5" spans="1:9">
      <c r="A5" s="1" t="s">
        <v>110</v>
      </c>
      <c r="D5" s="57" t="s">
        <v>109</v>
      </c>
    </row>
    <row r="7" spans="1:9">
      <c r="A7" s="1" t="s">
        <v>17</v>
      </c>
      <c r="D7" s="57" t="s">
        <v>109</v>
      </c>
    </row>
    <row r="9" spans="1:9">
      <c r="A9" s="1" t="s">
        <v>158</v>
      </c>
      <c r="B9" s="57"/>
    </row>
    <row r="11" spans="1:9" ht="17.25">
      <c r="A11" s="7" t="s">
        <v>69</v>
      </c>
    </row>
    <row r="12" spans="1:9" ht="19.5" customHeight="1">
      <c r="A12" s="52" t="s">
        <v>6</v>
      </c>
      <c r="B12" s="58"/>
      <c r="C12" s="47" t="s">
        <v>8</v>
      </c>
      <c r="D12" s="54" t="s">
        <v>3</v>
      </c>
      <c r="E12" s="52" t="s">
        <v>32</v>
      </c>
      <c r="F12" s="66"/>
      <c r="G12" s="58"/>
      <c r="H12" s="50" t="s">
        <v>14</v>
      </c>
      <c r="I12" s="54" t="s">
        <v>23</v>
      </c>
    </row>
    <row r="13" spans="1:9" ht="19.5" customHeight="1">
      <c r="A13" s="52"/>
      <c r="B13" s="58"/>
      <c r="C13" s="45" t="s">
        <v>4</v>
      </c>
      <c r="D13" s="40"/>
      <c r="E13" s="47" t="s">
        <v>21</v>
      </c>
      <c r="F13" s="50" t="s">
        <v>12</v>
      </c>
      <c r="G13" s="54" t="s">
        <v>28</v>
      </c>
      <c r="H13" s="45"/>
      <c r="I13" s="40"/>
    </row>
    <row r="14" spans="1:9" ht="19.5" customHeight="1">
      <c r="A14" s="52"/>
      <c r="B14" s="58"/>
      <c r="C14" s="41" t="s">
        <v>19</v>
      </c>
      <c r="D14" s="55"/>
      <c r="E14" s="62"/>
      <c r="F14" s="48"/>
      <c r="G14" s="55"/>
      <c r="H14" s="48"/>
      <c r="I14" s="55"/>
    </row>
    <row r="15" spans="1:9" ht="28.5" customHeight="1">
      <c r="A15" s="52" t="s">
        <v>22</v>
      </c>
      <c r="B15" s="58"/>
      <c r="C15" s="42"/>
      <c r="D15" s="37"/>
      <c r="E15" s="38"/>
      <c r="F15" s="38"/>
      <c r="G15" s="38"/>
      <c r="H15" s="38"/>
      <c r="I15" s="38"/>
    </row>
    <row r="16" spans="1:9" ht="28.5" customHeight="1">
      <c r="A16" s="52" t="s">
        <v>22</v>
      </c>
      <c r="B16" s="58"/>
      <c r="C16" s="42"/>
      <c r="D16" s="37"/>
      <c r="E16" s="38"/>
      <c r="F16" s="38"/>
      <c r="G16" s="38"/>
      <c r="H16" s="38"/>
      <c r="I16" s="38"/>
    </row>
    <row r="17" spans="1:9" ht="28.5" customHeight="1">
      <c r="A17" s="52" t="s">
        <v>22</v>
      </c>
      <c r="B17" s="58"/>
      <c r="C17" s="42"/>
      <c r="D17" s="37"/>
      <c r="E17" s="38"/>
      <c r="F17" s="38"/>
      <c r="G17" s="38"/>
      <c r="H17" s="38"/>
      <c r="I17" s="38"/>
    </row>
    <row r="18" spans="1:9" ht="28.5" customHeight="1">
      <c r="A18" s="52" t="s">
        <v>22</v>
      </c>
      <c r="B18" s="58"/>
      <c r="C18" s="42"/>
      <c r="D18" s="37"/>
      <c r="E18" s="38"/>
      <c r="F18" s="38"/>
      <c r="G18" s="38"/>
      <c r="H18" s="38"/>
      <c r="I18" s="38"/>
    </row>
    <row r="19" spans="1:9" ht="28.5" customHeight="1">
      <c r="A19" s="52" t="s">
        <v>22</v>
      </c>
      <c r="B19" s="58"/>
      <c r="C19" s="42"/>
      <c r="D19" s="37"/>
      <c r="E19" s="38"/>
      <c r="F19" s="38"/>
      <c r="G19" s="38"/>
      <c r="H19" s="38"/>
      <c r="I19" s="38"/>
    </row>
    <row r="20" spans="1:9" ht="28.5" customHeight="1">
      <c r="A20" s="52" t="s">
        <v>22</v>
      </c>
      <c r="B20" s="58"/>
      <c r="C20" s="42"/>
      <c r="D20" s="37"/>
      <c r="E20" s="38"/>
      <c r="F20" s="38"/>
      <c r="G20" s="38"/>
      <c r="H20" s="38"/>
      <c r="I20" s="38"/>
    </row>
    <row r="21" spans="1:9" ht="28.5" customHeight="1">
      <c r="A21" s="52" t="s">
        <v>22</v>
      </c>
      <c r="B21" s="58"/>
      <c r="C21" s="42"/>
      <c r="D21" s="37"/>
      <c r="E21" s="38"/>
      <c r="F21" s="38"/>
      <c r="G21" s="38"/>
      <c r="H21" s="38"/>
      <c r="I21" s="38"/>
    </row>
    <row r="22" spans="1:9" ht="28.5" customHeight="1">
      <c r="A22" s="52" t="s">
        <v>22</v>
      </c>
      <c r="B22" s="58"/>
      <c r="C22" s="42"/>
      <c r="D22" s="37"/>
      <c r="E22" s="38"/>
      <c r="F22" s="38"/>
      <c r="G22" s="38"/>
      <c r="H22" s="38"/>
      <c r="I22" s="38"/>
    </row>
    <row r="23" spans="1:9" ht="28.5" customHeight="1">
      <c r="A23" s="52" t="s">
        <v>22</v>
      </c>
      <c r="B23" s="58"/>
      <c r="C23" s="42"/>
      <c r="D23" s="37"/>
      <c r="E23" s="38"/>
      <c r="F23" s="38"/>
      <c r="G23" s="38"/>
      <c r="H23" s="38"/>
      <c r="I23" s="38"/>
    </row>
    <row r="24" spans="1:9" ht="28.5" customHeight="1">
      <c r="A24" s="52" t="s">
        <v>22</v>
      </c>
      <c r="B24" s="58"/>
      <c r="C24" s="42"/>
      <c r="D24" s="37"/>
      <c r="E24" s="38"/>
      <c r="F24" s="38"/>
      <c r="G24" s="38"/>
      <c r="H24" s="38"/>
      <c r="I24" s="38"/>
    </row>
    <row r="25" spans="1:9" ht="28.5" customHeight="1">
      <c r="A25" s="52" t="s">
        <v>120</v>
      </c>
      <c r="B25" s="58"/>
      <c r="C25" s="42">
        <f>SUM(C15:C24)</f>
        <v>0</v>
      </c>
      <c r="D25" s="38"/>
      <c r="E25" s="38"/>
      <c r="F25" s="38"/>
      <c r="G25" s="38"/>
      <c r="H25" s="38"/>
      <c r="I25" s="38"/>
    </row>
    <row r="26" spans="1:9" ht="19.5" customHeight="1">
      <c r="A26" s="52" t="s">
        <v>6</v>
      </c>
      <c r="B26" s="58"/>
      <c r="C26" s="47" t="s">
        <v>8</v>
      </c>
      <c r="D26" s="54" t="s">
        <v>3</v>
      </c>
      <c r="E26" s="52" t="s">
        <v>32</v>
      </c>
      <c r="F26" s="66"/>
      <c r="G26" s="58"/>
      <c r="H26" s="50" t="s">
        <v>14</v>
      </c>
      <c r="I26" s="54" t="s">
        <v>23</v>
      </c>
    </row>
    <row r="27" spans="1:9" ht="19.5" customHeight="1">
      <c r="A27" s="52"/>
      <c r="B27" s="58"/>
      <c r="C27" s="45" t="s">
        <v>4</v>
      </c>
      <c r="D27" s="40"/>
      <c r="E27" s="47" t="s">
        <v>21</v>
      </c>
      <c r="F27" s="50" t="s">
        <v>12</v>
      </c>
      <c r="G27" s="54" t="s">
        <v>28</v>
      </c>
      <c r="H27" s="45"/>
      <c r="I27" s="40"/>
    </row>
    <row r="28" spans="1:9" ht="19.5" customHeight="1">
      <c r="A28" s="52"/>
      <c r="B28" s="58"/>
      <c r="C28" s="41" t="s">
        <v>19</v>
      </c>
      <c r="D28" s="55"/>
      <c r="E28" s="62"/>
      <c r="F28" s="48"/>
      <c r="G28" s="55"/>
      <c r="H28" s="48"/>
      <c r="I28" s="55"/>
    </row>
    <row r="29" spans="1:9" ht="28.5" customHeight="1">
      <c r="A29" s="52" t="s">
        <v>22</v>
      </c>
      <c r="B29" s="58"/>
      <c r="C29" s="42"/>
      <c r="D29" s="60"/>
      <c r="E29" s="38"/>
      <c r="F29" s="38"/>
      <c r="G29" s="38"/>
      <c r="H29" s="38"/>
      <c r="I29" s="38"/>
    </row>
    <row r="30" spans="1:9" ht="28.5" customHeight="1">
      <c r="A30" s="52" t="s">
        <v>22</v>
      </c>
      <c r="B30" s="58"/>
      <c r="C30" s="42"/>
      <c r="D30" s="60"/>
      <c r="E30" s="38"/>
      <c r="F30" s="38"/>
      <c r="G30" s="38"/>
      <c r="H30" s="38"/>
      <c r="I30" s="38"/>
    </row>
    <row r="31" spans="1:9" ht="28.5" customHeight="1">
      <c r="A31" s="52" t="s">
        <v>22</v>
      </c>
      <c r="B31" s="58"/>
      <c r="C31" s="42"/>
      <c r="D31" s="60"/>
      <c r="E31" s="38"/>
      <c r="F31" s="38"/>
      <c r="G31" s="38"/>
      <c r="H31" s="38"/>
      <c r="I31" s="38"/>
    </row>
    <row r="32" spans="1:9" ht="28.5" customHeight="1">
      <c r="A32" s="52" t="s">
        <v>22</v>
      </c>
      <c r="B32" s="58"/>
      <c r="C32" s="42"/>
      <c r="D32" s="60"/>
      <c r="E32" s="38"/>
      <c r="F32" s="38"/>
      <c r="G32" s="38"/>
      <c r="H32" s="38"/>
      <c r="I32" s="38"/>
    </row>
    <row r="33" spans="1:9" ht="28.5" customHeight="1">
      <c r="A33" s="52" t="s">
        <v>22</v>
      </c>
      <c r="B33" s="58"/>
      <c r="C33" s="42"/>
      <c r="D33" s="60"/>
      <c r="E33" s="38"/>
      <c r="F33" s="38"/>
      <c r="G33" s="38"/>
      <c r="H33" s="38"/>
      <c r="I33" s="38"/>
    </row>
    <row r="34" spans="1:9" ht="28.5" customHeight="1">
      <c r="A34" s="52" t="s">
        <v>22</v>
      </c>
      <c r="B34" s="58"/>
      <c r="C34" s="42"/>
      <c r="D34" s="60"/>
      <c r="E34" s="38"/>
      <c r="F34" s="38"/>
      <c r="G34" s="38"/>
      <c r="H34" s="38"/>
      <c r="I34" s="38"/>
    </row>
    <row r="35" spans="1:9" ht="28.5" customHeight="1">
      <c r="A35" s="52" t="s">
        <v>22</v>
      </c>
      <c r="B35" s="58"/>
      <c r="C35" s="42"/>
      <c r="D35" s="60"/>
      <c r="E35" s="38"/>
      <c r="F35" s="38"/>
      <c r="G35" s="38"/>
      <c r="H35" s="38"/>
      <c r="I35" s="38"/>
    </row>
    <row r="36" spans="1:9" ht="28.5" customHeight="1">
      <c r="A36" s="52" t="s">
        <v>22</v>
      </c>
      <c r="B36" s="58"/>
      <c r="C36" s="42"/>
      <c r="D36" s="60"/>
      <c r="E36" s="38"/>
      <c r="F36" s="38"/>
      <c r="G36" s="38"/>
      <c r="H36" s="38"/>
      <c r="I36" s="38"/>
    </row>
    <row r="37" spans="1:9" ht="28.5" customHeight="1">
      <c r="A37" s="52" t="s">
        <v>22</v>
      </c>
      <c r="B37" s="58"/>
      <c r="C37" s="42"/>
      <c r="D37" s="60"/>
      <c r="E37" s="38"/>
      <c r="F37" s="38"/>
      <c r="G37" s="38"/>
      <c r="H37" s="38"/>
      <c r="I37" s="38"/>
    </row>
    <row r="38" spans="1:9" ht="28.5" customHeight="1">
      <c r="A38" s="52" t="s">
        <v>22</v>
      </c>
      <c r="B38" s="58"/>
      <c r="C38" s="42"/>
      <c r="D38" s="60"/>
      <c r="E38" s="38"/>
      <c r="F38" s="38"/>
      <c r="G38" s="38"/>
      <c r="H38" s="38"/>
      <c r="I38" s="38"/>
    </row>
    <row r="39" spans="1:9" ht="28.5" customHeight="1">
      <c r="A39" s="52" t="s">
        <v>22</v>
      </c>
      <c r="B39" s="58"/>
      <c r="C39" s="42"/>
      <c r="D39" s="60"/>
      <c r="E39" s="38"/>
      <c r="F39" s="38"/>
      <c r="G39" s="38"/>
      <c r="H39" s="38"/>
      <c r="I39" s="38"/>
    </row>
    <row r="40" spans="1:9" ht="28.5" customHeight="1">
      <c r="A40" s="52" t="s">
        <v>22</v>
      </c>
      <c r="B40" s="58"/>
      <c r="C40" s="42"/>
      <c r="D40" s="60"/>
      <c r="E40" s="38"/>
      <c r="F40" s="38"/>
      <c r="G40" s="38"/>
      <c r="H40" s="38"/>
      <c r="I40" s="38"/>
    </row>
    <row r="41" spans="1:9" ht="28.5" customHeight="1">
      <c r="A41" s="52" t="s">
        <v>22</v>
      </c>
      <c r="B41" s="58"/>
      <c r="C41" s="42"/>
      <c r="D41" s="60"/>
      <c r="E41" s="38"/>
      <c r="F41" s="38"/>
      <c r="G41" s="38"/>
      <c r="H41" s="38"/>
      <c r="I41" s="38"/>
    </row>
    <row r="42" spans="1:9" ht="28.5" customHeight="1">
      <c r="A42" s="52" t="s">
        <v>22</v>
      </c>
      <c r="B42" s="58"/>
      <c r="C42" s="42"/>
      <c r="D42" s="60"/>
      <c r="E42" s="38"/>
      <c r="F42" s="38"/>
      <c r="G42" s="38"/>
      <c r="H42" s="38"/>
      <c r="I42" s="38"/>
    </row>
    <row r="43" spans="1:9" ht="28.5" customHeight="1">
      <c r="A43" s="52" t="s">
        <v>22</v>
      </c>
      <c r="B43" s="58"/>
      <c r="C43" s="42"/>
      <c r="D43" s="60"/>
      <c r="E43" s="38"/>
      <c r="F43" s="38"/>
      <c r="G43" s="38"/>
      <c r="H43" s="38"/>
      <c r="I43" s="38"/>
    </row>
    <row r="44" spans="1:9" ht="28.5" customHeight="1">
      <c r="A44" s="52" t="s">
        <v>22</v>
      </c>
      <c r="B44" s="58"/>
      <c r="C44" s="42"/>
      <c r="D44" s="60"/>
      <c r="E44" s="38"/>
      <c r="F44" s="38"/>
      <c r="G44" s="38"/>
      <c r="H44" s="38"/>
      <c r="I44" s="38"/>
    </row>
    <row r="45" spans="1:9" ht="28.5" customHeight="1">
      <c r="A45" s="52" t="s">
        <v>120</v>
      </c>
      <c r="B45" s="58"/>
      <c r="C45" s="42">
        <f>SUM(C29:C44)</f>
        <v>0</v>
      </c>
      <c r="D45" s="38"/>
      <c r="E45" s="38"/>
      <c r="F45" s="38"/>
      <c r="G45" s="38"/>
      <c r="H45" s="38"/>
      <c r="I45" s="38"/>
    </row>
    <row r="46" spans="1:9" ht="19.5" customHeight="1">
      <c r="A46" s="52" t="s">
        <v>6</v>
      </c>
      <c r="B46" s="58"/>
      <c r="C46" s="47" t="s">
        <v>8</v>
      </c>
      <c r="D46" s="54" t="s">
        <v>3</v>
      </c>
      <c r="E46" s="52" t="s">
        <v>32</v>
      </c>
      <c r="F46" s="66"/>
      <c r="G46" s="58"/>
      <c r="H46" s="50" t="s">
        <v>14</v>
      </c>
      <c r="I46" s="54" t="s">
        <v>23</v>
      </c>
    </row>
    <row r="47" spans="1:9" ht="19.5" customHeight="1">
      <c r="A47" s="52"/>
      <c r="B47" s="58"/>
      <c r="C47" s="45" t="s">
        <v>4</v>
      </c>
      <c r="D47" s="40"/>
      <c r="E47" s="47" t="s">
        <v>21</v>
      </c>
      <c r="F47" s="50" t="s">
        <v>12</v>
      </c>
      <c r="G47" s="54" t="s">
        <v>28</v>
      </c>
      <c r="H47" s="45"/>
      <c r="I47" s="40"/>
    </row>
    <row r="48" spans="1:9" ht="19.5" customHeight="1">
      <c r="A48" s="52"/>
      <c r="B48" s="58"/>
      <c r="C48" s="41" t="s">
        <v>19</v>
      </c>
      <c r="D48" s="55"/>
      <c r="E48" s="62"/>
      <c r="F48" s="48"/>
      <c r="G48" s="55"/>
      <c r="H48" s="48"/>
      <c r="I48" s="55"/>
    </row>
    <row r="49" spans="1:9" ht="28.5" customHeight="1">
      <c r="A49" s="52" t="s">
        <v>22</v>
      </c>
      <c r="B49" s="58"/>
      <c r="C49" s="42"/>
      <c r="D49" s="37"/>
      <c r="E49" s="38"/>
      <c r="F49" s="38"/>
      <c r="G49" s="38"/>
      <c r="H49" s="38"/>
      <c r="I49" s="38"/>
    </row>
    <row r="50" spans="1:9" ht="28.5" customHeight="1">
      <c r="A50" s="52" t="s">
        <v>22</v>
      </c>
      <c r="B50" s="58"/>
      <c r="C50" s="42"/>
      <c r="D50" s="37"/>
      <c r="E50" s="38"/>
      <c r="F50" s="38"/>
      <c r="G50" s="38"/>
      <c r="H50" s="38"/>
      <c r="I50" s="38"/>
    </row>
    <row r="51" spans="1:9" ht="28.5" customHeight="1">
      <c r="A51" s="52" t="s">
        <v>22</v>
      </c>
      <c r="B51" s="58"/>
      <c r="C51" s="42"/>
      <c r="D51" s="37"/>
      <c r="E51" s="38"/>
      <c r="F51" s="38"/>
      <c r="G51" s="38"/>
      <c r="H51" s="38"/>
      <c r="I51" s="38"/>
    </row>
    <row r="52" spans="1:9" ht="28.5" customHeight="1">
      <c r="A52" s="52" t="s">
        <v>22</v>
      </c>
      <c r="B52" s="58"/>
      <c r="C52" s="42"/>
      <c r="D52" s="37"/>
      <c r="E52" s="38"/>
      <c r="F52" s="38"/>
      <c r="G52" s="38"/>
      <c r="H52" s="38"/>
      <c r="I52" s="38"/>
    </row>
    <row r="53" spans="1:9" ht="28.5" customHeight="1">
      <c r="A53" s="52" t="s">
        <v>22</v>
      </c>
      <c r="B53" s="58"/>
      <c r="C53" s="42"/>
      <c r="D53" s="37"/>
      <c r="E53" s="38"/>
      <c r="F53" s="38"/>
      <c r="G53" s="38"/>
      <c r="H53" s="38"/>
      <c r="I53" s="38"/>
    </row>
    <row r="54" spans="1:9" ht="28.5" customHeight="1">
      <c r="A54" s="52" t="s">
        <v>22</v>
      </c>
      <c r="B54" s="58"/>
      <c r="C54" s="42"/>
      <c r="D54" s="37"/>
      <c r="E54" s="38"/>
      <c r="F54" s="38"/>
      <c r="G54" s="38"/>
      <c r="H54" s="38"/>
      <c r="I54" s="38"/>
    </row>
    <row r="55" spans="1:9" ht="28.5" customHeight="1">
      <c r="A55" s="52" t="s">
        <v>22</v>
      </c>
      <c r="B55" s="58"/>
      <c r="C55" s="42"/>
      <c r="D55" s="37"/>
      <c r="E55" s="38"/>
      <c r="F55" s="38"/>
      <c r="G55" s="38"/>
      <c r="H55" s="38"/>
      <c r="I55" s="38"/>
    </row>
    <row r="56" spans="1:9" ht="28.5" customHeight="1">
      <c r="A56" s="52" t="s">
        <v>22</v>
      </c>
      <c r="B56" s="58"/>
      <c r="C56" s="42"/>
      <c r="D56" s="37"/>
      <c r="E56" s="38"/>
      <c r="F56" s="38"/>
      <c r="G56" s="38"/>
      <c r="H56" s="38"/>
      <c r="I56" s="38"/>
    </row>
    <row r="57" spans="1:9" ht="28.5" customHeight="1">
      <c r="A57" s="52" t="s">
        <v>22</v>
      </c>
      <c r="B57" s="58"/>
      <c r="C57" s="42"/>
      <c r="D57" s="37"/>
      <c r="E57" s="38"/>
      <c r="F57" s="38"/>
      <c r="G57" s="38"/>
      <c r="H57" s="38"/>
      <c r="I57" s="38"/>
    </row>
    <row r="58" spans="1:9" ht="28.5" customHeight="1">
      <c r="A58" s="52" t="s">
        <v>22</v>
      </c>
      <c r="B58" s="58"/>
      <c r="C58" s="42"/>
      <c r="D58" s="37"/>
      <c r="E58" s="38"/>
      <c r="F58" s="38"/>
      <c r="G58" s="38"/>
      <c r="H58" s="38"/>
      <c r="I58" s="38"/>
    </row>
    <row r="59" spans="1:9" ht="28.5" customHeight="1">
      <c r="A59" s="52" t="s">
        <v>22</v>
      </c>
      <c r="B59" s="58"/>
      <c r="C59" s="42"/>
      <c r="D59" s="37"/>
      <c r="E59" s="38"/>
      <c r="F59" s="38"/>
      <c r="G59" s="38"/>
      <c r="H59" s="38"/>
      <c r="I59" s="38"/>
    </row>
    <row r="60" spans="1:9" ht="28.5" customHeight="1">
      <c r="A60" s="52" t="s">
        <v>22</v>
      </c>
      <c r="B60" s="58"/>
      <c r="C60" s="42"/>
      <c r="D60" s="37"/>
      <c r="E60" s="38"/>
      <c r="F60" s="38"/>
      <c r="G60" s="38"/>
      <c r="H60" s="38"/>
      <c r="I60" s="38"/>
    </row>
    <row r="61" spans="1:9" ht="28.5" customHeight="1">
      <c r="A61" s="52" t="s">
        <v>22</v>
      </c>
      <c r="B61" s="58"/>
      <c r="C61" s="42"/>
      <c r="D61" s="37"/>
      <c r="E61" s="38"/>
      <c r="F61" s="38"/>
      <c r="G61" s="38"/>
      <c r="H61" s="38"/>
      <c r="I61" s="38"/>
    </row>
    <row r="62" spans="1:9" ht="28.5" customHeight="1">
      <c r="A62" s="52" t="s">
        <v>22</v>
      </c>
      <c r="B62" s="58"/>
      <c r="C62" s="42"/>
      <c r="D62" s="37"/>
      <c r="E62" s="38"/>
      <c r="F62" s="38"/>
      <c r="G62" s="38"/>
      <c r="H62" s="38"/>
      <c r="I62" s="38"/>
    </row>
    <row r="63" spans="1:9" ht="28.5" customHeight="1">
      <c r="A63" s="52" t="s">
        <v>22</v>
      </c>
      <c r="B63" s="58"/>
      <c r="C63" s="42"/>
      <c r="D63" s="37"/>
      <c r="E63" s="38"/>
      <c r="F63" s="38"/>
      <c r="G63" s="38"/>
      <c r="H63" s="38"/>
      <c r="I63" s="38"/>
    </row>
    <row r="64" spans="1:9" ht="28.5" customHeight="1">
      <c r="A64" s="52" t="s">
        <v>22</v>
      </c>
      <c r="B64" s="58"/>
      <c r="C64" s="42"/>
      <c r="D64" s="37"/>
      <c r="E64" s="38"/>
      <c r="F64" s="38"/>
      <c r="G64" s="38"/>
      <c r="H64" s="38"/>
      <c r="I64" s="38"/>
    </row>
    <row r="65" spans="1:9" ht="28.5" customHeight="1">
      <c r="A65" s="52" t="s">
        <v>120</v>
      </c>
      <c r="B65" s="58"/>
      <c r="C65" s="42">
        <f>SUM(C49:C64)</f>
        <v>0</v>
      </c>
      <c r="D65" s="38"/>
      <c r="E65" s="38"/>
      <c r="F65" s="38"/>
      <c r="G65" s="38"/>
      <c r="H65" s="38"/>
      <c r="I65" s="38"/>
    </row>
    <row r="66" spans="1:9" ht="19.5" customHeight="1">
      <c r="A66" s="52" t="s">
        <v>6</v>
      </c>
      <c r="B66" s="58"/>
      <c r="C66" s="47" t="s">
        <v>8</v>
      </c>
      <c r="D66" s="54" t="s">
        <v>3</v>
      </c>
      <c r="E66" s="52" t="s">
        <v>32</v>
      </c>
      <c r="F66" s="66"/>
      <c r="G66" s="58"/>
      <c r="H66" s="50" t="s">
        <v>14</v>
      </c>
      <c r="I66" s="54" t="s">
        <v>23</v>
      </c>
    </row>
    <row r="67" spans="1:9" ht="19.5" customHeight="1">
      <c r="A67" s="52"/>
      <c r="B67" s="58"/>
      <c r="C67" s="45" t="s">
        <v>4</v>
      </c>
      <c r="D67" s="40"/>
      <c r="E67" s="47" t="s">
        <v>21</v>
      </c>
      <c r="F67" s="50" t="s">
        <v>12</v>
      </c>
      <c r="G67" s="54" t="s">
        <v>28</v>
      </c>
      <c r="H67" s="45"/>
      <c r="I67" s="40"/>
    </row>
    <row r="68" spans="1:9" ht="19.5" customHeight="1">
      <c r="A68" s="52"/>
      <c r="B68" s="58"/>
      <c r="C68" s="41" t="s">
        <v>19</v>
      </c>
      <c r="D68" s="55"/>
      <c r="E68" s="62"/>
      <c r="F68" s="48"/>
      <c r="G68" s="55"/>
      <c r="H68" s="48"/>
      <c r="I68" s="55"/>
    </row>
    <row r="69" spans="1:9" ht="28.5" customHeight="1">
      <c r="A69" s="52" t="s">
        <v>22</v>
      </c>
      <c r="B69" s="58"/>
      <c r="C69" s="42"/>
      <c r="D69" s="37"/>
      <c r="E69" s="38"/>
      <c r="F69" s="38"/>
      <c r="G69" s="38"/>
      <c r="H69" s="38"/>
      <c r="I69" s="38"/>
    </row>
    <row r="70" spans="1:9" ht="28.5" customHeight="1">
      <c r="A70" s="52" t="s">
        <v>22</v>
      </c>
      <c r="B70" s="58"/>
      <c r="C70" s="42"/>
      <c r="D70" s="37"/>
      <c r="E70" s="38"/>
      <c r="F70" s="38"/>
      <c r="G70" s="38"/>
      <c r="H70" s="38"/>
      <c r="I70" s="38"/>
    </row>
    <row r="71" spans="1:9" ht="28.5" customHeight="1">
      <c r="A71" s="52" t="s">
        <v>22</v>
      </c>
      <c r="B71" s="58"/>
      <c r="C71" s="42"/>
      <c r="D71" s="37"/>
      <c r="E71" s="38"/>
      <c r="F71" s="38"/>
      <c r="G71" s="38"/>
      <c r="H71" s="38"/>
      <c r="I71" s="38"/>
    </row>
    <row r="72" spans="1:9" ht="28.5" customHeight="1">
      <c r="A72" s="52" t="s">
        <v>22</v>
      </c>
      <c r="B72" s="58"/>
      <c r="C72" s="42"/>
      <c r="D72" s="37"/>
      <c r="E72" s="38"/>
      <c r="F72" s="38"/>
      <c r="G72" s="38"/>
      <c r="H72" s="38"/>
      <c r="I72" s="38"/>
    </row>
    <row r="73" spans="1:9" ht="28.5" customHeight="1">
      <c r="A73" s="52" t="s">
        <v>120</v>
      </c>
      <c r="B73" s="58"/>
      <c r="C73" s="42">
        <f>SUM(C69:C72)</f>
        <v>0</v>
      </c>
      <c r="D73" s="38"/>
      <c r="E73" s="38"/>
      <c r="F73" s="38"/>
      <c r="G73" s="38"/>
      <c r="H73" s="38"/>
      <c r="I73" s="38"/>
    </row>
    <row r="74" spans="1:9" ht="28.5" customHeight="1">
      <c r="A74" s="53" t="s">
        <v>44</v>
      </c>
      <c r="B74" s="51" t="s">
        <v>71</v>
      </c>
      <c r="C74" s="59">
        <f>SUMIF(D15:D24,"寄附",C15:C24)+SUMIF(D29:D44,"寄附",C29:C44)+SUMIF(D49:D64,"寄附",C49:C64)+SUMIF(D69:D72,"寄附",C69:C72)</f>
        <v>0</v>
      </c>
      <c r="D74" s="61"/>
      <c r="E74" s="63"/>
      <c r="F74" s="67"/>
      <c r="G74" s="67"/>
      <c r="H74" s="67"/>
      <c r="I74" s="67"/>
    </row>
    <row r="75" spans="1:9" ht="28.5" customHeight="1">
      <c r="A75" s="53"/>
      <c r="B75" s="49" t="s">
        <v>66</v>
      </c>
      <c r="C75" s="59">
        <f>SUMIF(D15:D24,"その他の収入",C15:C24)+SUMIF(D29:D44,"その他の収入",C29:C44)+SUMIF(D49:D64,"その他の収入",C49:C64)+SUMIF(D69:D72,"その他の収入",C69:C72)</f>
        <v>0</v>
      </c>
      <c r="D75" s="61"/>
      <c r="E75" s="64"/>
      <c r="F75" s="68"/>
      <c r="G75" s="68"/>
      <c r="H75" s="68"/>
      <c r="I75" s="68"/>
    </row>
    <row r="76" spans="1:9" ht="28.5" customHeight="1">
      <c r="A76" s="53"/>
      <c r="B76" s="51" t="s">
        <v>44</v>
      </c>
      <c r="C76" s="59">
        <f>SUM(C74:D75)</f>
        <v>0</v>
      </c>
      <c r="D76" s="61"/>
      <c r="E76" s="65" t="str">
        <f>IF(SUM(C25,C45,C65,C73)=C76,"","収入の「種別」が正しく選択されているか確認してください。")</f>
        <v/>
      </c>
      <c r="F76" s="68"/>
      <c r="G76" s="68"/>
      <c r="H76" s="68"/>
      <c r="I76" s="68"/>
    </row>
    <row r="77" spans="1:9" ht="28.5" customHeight="1">
      <c r="A77" s="53" t="s">
        <v>73</v>
      </c>
      <c r="B77" s="51" t="s">
        <v>71</v>
      </c>
      <c r="C77" s="59"/>
      <c r="D77" s="61"/>
      <c r="E77" s="64"/>
      <c r="F77" s="68"/>
      <c r="G77" s="68"/>
      <c r="H77" s="68"/>
      <c r="I77" s="68"/>
    </row>
    <row r="78" spans="1:9" ht="28.5" customHeight="1">
      <c r="A78" s="53"/>
      <c r="B78" s="49" t="s">
        <v>66</v>
      </c>
      <c r="C78" s="59"/>
      <c r="D78" s="61"/>
      <c r="E78" s="64"/>
      <c r="F78" s="68"/>
      <c r="G78" s="68"/>
      <c r="H78" s="68"/>
      <c r="I78" s="68"/>
    </row>
    <row r="79" spans="1:9" ht="28.5" customHeight="1">
      <c r="A79" s="53"/>
      <c r="B79" s="51" t="s">
        <v>44</v>
      </c>
      <c r="C79" s="59"/>
      <c r="D79" s="61"/>
      <c r="E79" s="64"/>
      <c r="F79" s="68"/>
      <c r="G79" s="68"/>
      <c r="H79" s="68"/>
      <c r="I79" s="68"/>
    </row>
    <row r="80" spans="1:9" ht="28.5" customHeight="1">
      <c r="A80" s="53" t="s">
        <v>67</v>
      </c>
      <c r="B80" s="51" t="s">
        <v>71</v>
      </c>
      <c r="C80" s="59">
        <f>C74+C77</f>
        <v>0</v>
      </c>
      <c r="D80" s="61"/>
      <c r="E80" s="64"/>
      <c r="F80" s="68"/>
      <c r="G80" s="68"/>
      <c r="H80" s="68"/>
      <c r="I80" s="68"/>
    </row>
    <row r="81" spans="1:9" ht="28.5" customHeight="1">
      <c r="A81" s="53"/>
      <c r="B81" s="49" t="s">
        <v>66</v>
      </c>
      <c r="C81" s="59">
        <f>C75+C78</f>
        <v>0</v>
      </c>
      <c r="D81" s="61"/>
      <c r="E81" s="64"/>
      <c r="F81" s="68"/>
      <c r="G81" s="68"/>
      <c r="H81" s="68"/>
      <c r="I81" s="68"/>
    </row>
    <row r="82" spans="1:9" ht="28.5" customHeight="1">
      <c r="A82" s="53"/>
      <c r="B82" s="51" t="s">
        <v>70</v>
      </c>
      <c r="C82" s="59">
        <f>C76+C79</f>
        <v>0</v>
      </c>
      <c r="D82" s="61"/>
      <c r="E82" s="64"/>
      <c r="F82" s="68"/>
      <c r="G82" s="68"/>
      <c r="H82" s="68"/>
      <c r="I82" s="68"/>
    </row>
    <row r="84" spans="1:9">
      <c r="A84" s="54" t="s">
        <v>74</v>
      </c>
      <c r="B84" s="54"/>
      <c r="C84" s="54"/>
      <c r="D84" s="54"/>
      <c r="E84" s="54"/>
      <c r="F84" s="54"/>
      <c r="G84" s="54"/>
      <c r="H84" s="54"/>
      <c r="I84" s="54"/>
    </row>
    <row r="85" spans="1:9">
      <c r="A85" s="40"/>
      <c r="B85" s="40"/>
      <c r="C85" s="40"/>
      <c r="D85" s="40"/>
      <c r="E85" s="40"/>
      <c r="F85" s="40"/>
      <c r="G85" s="40"/>
      <c r="H85" s="40"/>
      <c r="I85" s="40"/>
    </row>
    <row r="86" spans="1:9">
      <c r="A86" s="40"/>
      <c r="B86" s="40"/>
      <c r="C86" s="40"/>
      <c r="D86" s="40"/>
      <c r="E86" s="40"/>
      <c r="F86" s="40"/>
      <c r="G86" s="40"/>
      <c r="H86" s="40"/>
      <c r="I86" s="40"/>
    </row>
    <row r="87" spans="1:9">
      <c r="A87" s="40"/>
      <c r="B87" s="40"/>
      <c r="C87" s="40"/>
      <c r="D87" s="40"/>
      <c r="E87" s="40"/>
      <c r="F87" s="40"/>
      <c r="G87" s="40"/>
      <c r="H87" s="40"/>
      <c r="I87" s="40"/>
    </row>
    <row r="88" spans="1:9">
      <c r="A88" s="55"/>
      <c r="B88" s="55"/>
      <c r="C88" s="55"/>
      <c r="D88" s="55"/>
      <c r="E88" s="55"/>
      <c r="F88" s="55"/>
      <c r="G88" s="55"/>
      <c r="H88" s="55"/>
      <c r="I88" s="55"/>
    </row>
  </sheetData>
  <mergeCells count="97">
    <mergeCell ref="B1:I1"/>
    <mergeCell ref="E12:G12"/>
    <mergeCell ref="A15:B15"/>
    <mergeCell ref="A16:B16"/>
    <mergeCell ref="A17:B17"/>
    <mergeCell ref="A18:B18"/>
    <mergeCell ref="A19:B19"/>
    <mergeCell ref="A20:B20"/>
    <mergeCell ref="A21:B21"/>
    <mergeCell ref="A22:B22"/>
    <mergeCell ref="A23:B23"/>
    <mergeCell ref="A24:B24"/>
    <mergeCell ref="A25:B25"/>
    <mergeCell ref="E26:G26"/>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E46:G46"/>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E66:G66"/>
    <mergeCell ref="A69:B69"/>
    <mergeCell ref="A70:B70"/>
    <mergeCell ref="A71:B71"/>
    <mergeCell ref="A72:B72"/>
    <mergeCell ref="A73:B73"/>
    <mergeCell ref="C74:D74"/>
    <mergeCell ref="C75:D75"/>
    <mergeCell ref="C76:D76"/>
    <mergeCell ref="C77:D77"/>
    <mergeCell ref="C78:D78"/>
    <mergeCell ref="C79:D79"/>
    <mergeCell ref="C80:D80"/>
    <mergeCell ref="C81:D81"/>
    <mergeCell ref="C82:D82"/>
    <mergeCell ref="A12:B14"/>
    <mergeCell ref="D12:D14"/>
    <mergeCell ref="H12:H14"/>
    <mergeCell ref="I12:I14"/>
    <mergeCell ref="E13:E14"/>
    <mergeCell ref="F13:F14"/>
    <mergeCell ref="G13:G14"/>
    <mergeCell ref="A26:B28"/>
    <mergeCell ref="D26:D28"/>
    <mergeCell ref="H26:H28"/>
    <mergeCell ref="I26:I28"/>
    <mergeCell ref="E27:E28"/>
    <mergeCell ref="F27:F28"/>
    <mergeCell ref="G27:G28"/>
    <mergeCell ref="A46:B48"/>
    <mergeCell ref="D46:D48"/>
    <mergeCell ref="H46:H48"/>
    <mergeCell ref="I46:I48"/>
    <mergeCell ref="E47:E48"/>
    <mergeCell ref="F47:F48"/>
    <mergeCell ref="G47:G48"/>
    <mergeCell ref="A66:B68"/>
    <mergeCell ref="D66:D68"/>
    <mergeCell ref="H66:H68"/>
    <mergeCell ref="I66:I68"/>
    <mergeCell ref="E67:E68"/>
    <mergeCell ref="F67:F68"/>
    <mergeCell ref="G67:G68"/>
    <mergeCell ref="A74:A76"/>
    <mergeCell ref="A77:A79"/>
    <mergeCell ref="A80:A82"/>
    <mergeCell ref="A84:C88"/>
    <mergeCell ref="D84:I88"/>
  </mergeCells>
  <phoneticPr fontId="1"/>
  <dataValidations count="1">
    <dataValidation type="list" allowBlank="1" showDropDown="0" showInputMessage="1" showErrorMessage="1" sqref="D15:D24 D29:D44 D49:D64 D69:D72">
      <formula1>"寄附,その他の収入"</formula1>
    </dataValidation>
  </dataValidations>
  <pageMargins left="0.59055118110236227" right="0.59055118110236227" top="0.78740157480314965" bottom="0.59055118110236227" header="0.51181102362204722" footer="0.51181102362204722"/>
  <pageSetup paperSize="9" fitToWidth="1" fitToHeight="1" orientation="landscape"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J459"/>
  <sheetViews>
    <sheetView zoomScale="90" zoomScaleNormal="90" workbookViewId="0">
      <selection activeCell="C8" sqref="C8"/>
    </sheetView>
  </sheetViews>
  <sheetFormatPr defaultRowHeight="13.5"/>
  <cols>
    <col min="1" max="1" width="3.625" customWidth="1"/>
    <col min="2" max="2" width="9.625" customWidth="1"/>
    <col min="3" max="3" width="15" customWidth="1"/>
    <col min="4" max="4" width="10.625" customWidth="1"/>
    <col min="5" max="5" width="13.25" customWidth="1"/>
    <col min="6" max="6" width="25.625" customWidth="1"/>
    <col min="7" max="7" width="23" customWidth="1"/>
    <col min="8" max="9" width="10.625" customWidth="1"/>
    <col min="10" max="10" width="14.75" customWidth="1"/>
  </cols>
  <sheetData>
    <row r="1" spans="1:10" ht="17.25">
      <c r="A1" s="7" t="s">
        <v>27</v>
      </c>
      <c r="C1" s="1"/>
      <c r="D1" s="1"/>
      <c r="E1" s="1"/>
      <c r="F1" s="1"/>
      <c r="G1" s="1"/>
      <c r="H1" s="1"/>
      <c r="I1" s="1"/>
      <c r="J1" s="1"/>
    </row>
    <row r="2" spans="1:10" ht="14.25">
      <c r="A2" s="36"/>
      <c r="C2" s="1"/>
      <c r="D2" s="1"/>
      <c r="E2" s="1"/>
      <c r="F2" s="1"/>
      <c r="G2" s="1"/>
      <c r="H2" s="1"/>
      <c r="I2" s="1"/>
      <c r="J2" s="1"/>
    </row>
    <row r="3" spans="1:10" ht="17.25">
      <c r="A3" s="7" t="s">
        <v>64</v>
      </c>
      <c r="C3" s="1"/>
      <c r="D3" s="1"/>
      <c r="E3" s="1"/>
      <c r="F3" s="1"/>
      <c r="G3" s="1"/>
      <c r="H3" s="1"/>
      <c r="I3" s="1"/>
      <c r="J3" s="1"/>
    </row>
    <row r="4" spans="1:10" ht="13.5" customHeight="1">
      <c r="A4" s="52" t="s">
        <v>6</v>
      </c>
      <c r="B4" s="58"/>
      <c r="C4" s="47" t="s">
        <v>75</v>
      </c>
      <c r="D4" s="79" t="s">
        <v>91</v>
      </c>
      <c r="E4" s="47" t="s">
        <v>54</v>
      </c>
      <c r="F4" s="37" t="s">
        <v>92</v>
      </c>
      <c r="G4" s="37"/>
      <c r="H4" s="37"/>
      <c r="I4" s="49" t="s">
        <v>13</v>
      </c>
      <c r="J4" s="37" t="s">
        <v>23</v>
      </c>
    </row>
    <row r="5" spans="1:10" ht="13.5" customHeight="1">
      <c r="A5" s="52"/>
      <c r="B5" s="58"/>
      <c r="C5" s="45"/>
      <c r="D5" s="80"/>
      <c r="E5" s="45"/>
      <c r="F5" s="49" t="s">
        <v>21</v>
      </c>
      <c r="G5" s="50" t="s">
        <v>12</v>
      </c>
      <c r="H5" s="37" t="s">
        <v>28</v>
      </c>
      <c r="I5" s="51"/>
      <c r="J5" s="37"/>
    </row>
    <row r="6" spans="1:10">
      <c r="A6" s="52"/>
      <c r="B6" s="58"/>
      <c r="C6" s="45"/>
      <c r="D6" s="80"/>
      <c r="E6" s="45"/>
      <c r="F6" s="49"/>
      <c r="G6" s="45"/>
      <c r="H6" s="37"/>
      <c r="I6" s="51"/>
      <c r="J6" s="37"/>
    </row>
    <row r="7" spans="1:10">
      <c r="A7" s="52"/>
      <c r="B7" s="58"/>
      <c r="C7" s="41" t="s">
        <v>19</v>
      </c>
      <c r="D7" s="81"/>
      <c r="E7" s="48"/>
      <c r="F7" s="49"/>
      <c r="G7" s="48"/>
      <c r="H7" s="37"/>
      <c r="I7" s="51"/>
      <c r="J7" s="37"/>
    </row>
    <row r="8" spans="1:10" ht="28.5" customHeight="1">
      <c r="A8" s="52" t="s">
        <v>22</v>
      </c>
      <c r="B8" s="58"/>
      <c r="C8" s="42"/>
      <c r="D8" s="37"/>
      <c r="E8" s="38"/>
      <c r="F8" s="38"/>
      <c r="G8" s="38"/>
      <c r="H8" s="38"/>
      <c r="I8" s="38"/>
      <c r="J8" s="38"/>
    </row>
    <row r="9" spans="1:10" ht="28.5" customHeight="1">
      <c r="A9" s="52" t="s">
        <v>22</v>
      </c>
      <c r="B9" s="58"/>
      <c r="C9" s="42"/>
      <c r="D9" s="37"/>
      <c r="E9" s="38"/>
      <c r="F9" s="38"/>
      <c r="G9" s="38"/>
      <c r="H9" s="38"/>
      <c r="I9" s="38"/>
      <c r="J9" s="38"/>
    </row>
    <row r="10" spans="1:10" ht="28.5" customHeight="1">
      <c r="A10" s="52" t="s">
        <v>22</v>
      </c>
      <c r="B10" s="58"/>
      <c r="C10" s="42"/>
      <c r="D10" s="37"/>
      <c r="E10" s="38"/>
      <c r="F10" s="38"/>
      <c r="G10" s="38"/>
      <c r="H10" s="38"/>
      <c r="I10" s="38"/>
      <c r="J10" s="38"/>
    </row>
    <row r="11" spans="1:10" ht="28.5" customHeight="1">
      <c r="A11" s="52" t="s">
        <v>22</v>
      </c>
      <c r="B11" s="58"/>
      <c r="C11" s="42"/>
      <c r="D11" s="37"/>
      <c r="E11" s="38"/>
      <c r="F11" s="38"/>
      <c r="G11" s="38"/>
      <c r="H11" s="38"/>
      <c r="I11" s="38"/>
      <c r="J11" s="38"/>
    </row>
    <row r="12" spans="1:10" ht="28.5" customHeight="1">
      <c r="A12" s="52" t="s">
        <v>22</v>
      </c>
      <c r="B12" s="58"/>
      <c r="C12" s="42"/>
      <c r="D12" s="37"/>
      <c r="E12" s="38"/>
      <c r="F12" s="38"/>
      <c r="G12" s="38"/>
      <c r="H12" s="38"/>
      <c r="I12" s="38"/>
      <c r="J12" s="38"/>
    </row>
    <row r="13" spans="1:10" ht="28.5" customHeight="1">
      <c r="A13" s="52" t="s">
        <v>22</v>
      </c>
      <c r="B13" s="58"/>
      <c r="C13" s="42"/>
      <c r="D13" s="37"/>
      <c r="E13" s="38"/>
      <c r="F13" s="38"/>
      <c r="G13" s="38"/>
      <c r="H13" s="38"/>
      <c r="I13" s="38"/>
      <c r="J13" s="38"/>
    </row>
    <row r="14" spans="1:10" ht="28.5" customHeight="1">
      <c r="A14" s="52" t="s">
        <v>22</v>
      </c>
      <c r="B14" s="58"/>
      <c r="C14" s="42"/>
      <c r="D14" s="37"/>
      <c r="E14" s="38"/>
      <c r="F14" s="38"/>
      <c r="G14" s="38"/>
      <c r="H14" s="38"/>
      <c r="I14" s="38"/>
      <c r="J14" s="38"/>
    </row>
    <row r="15" spans="1:10" ht="28.5" customHeight="1">
      <c r="A15" s="52" t="s">
        <v>22</v>
      </c>
      <c r="B15" s="58"/>
      <c r="C15" s="42"/>
      <c r="D15" s="37"/>
      <c r="E15" s="38"/>
      <c r="F15" s="38"/>
      <c r="G15" s="38"/>
      <c r="H15" s="38"/>
      <c r="I15" s="38"/>
      <c r="J15" s="38"/>
    </row>
    <row r="16" spans="1:10" ht="28.5" customHeight="1">
      <c r="A16" s="52" t="s">
        <v>22</v>
      </c>
      <c r="B16" s="58"/>
      <c r="C16" s="42"/>
      <c r="D16" s="37"/>
      <c r="E16" s="38"/>
      <c r="F16" s="38"/>
      <c r="G16" s="38"/>
      <c r="H16" s="38"/>
      <c r="I16" s="38"/>
      <c r="J16" s="38"/>
    </row>
    <row r="17" spans="1:10" ht="28.5" customHeight="1">
      <c r="A17" s="52" t="s">
        <v>22</v>
      </c>
      <c r="B17" s="58"/>
      <c r="C17" s="42"/>
      <c r="D17" s="37"/>
      <c r="E17" s="38"/>
      <c r="F17" s="38"/>
      <c r="G17" s="38"/>
      <c r="H17" s="38"/>
      <c r="I17" s="38"/>
      <c r="J17" s="38"/>
    </row>
    <row r="18" spans="1:10" ht="28.5" customHeight="1">
      <c r="A18" s="52" t="s">
        <v>22</v>
      </c>
      <c r="B18" s="58"/>
      <c r="C18" s="42"/>
      <c r="D18" s="37"/>
      <c r="E18" s="38"/>
      <c r="F18" s="38"/>
      <c r="G18" s="38"/>
      <c r="H18" s="38"/>
      <c r="I18" s="38"/>
      <c r="J18" s="38"/>
    </row>
    <row r="19" spans="1:10" ht="28.5" customHeight="1">
      <c r="A19" s="52" t="s">
        <v>22</v>
      </c>
      <c r="B19" s="58"/>
      <c r="C19" s="42"/>
      <c r="D19" s="37"/>
      <c r="E19" s="38"/>
      <c r="F19" s="38"/>
      <c r="G19" s="38"/>
      <c r="H19" s="38"/>
      <c r="I19" s="38"/>
      <c r="J19" s="38"/>
    </row>
    <row r="20" spans="1:10" ht="28.5" customHeight="1">
      <c r="A20" s="52" t="s">
        <v>22</v>
      </c>
      <c r="B20" s="58"/>
      <c r="C20" s="42"/>
      <c r="D20" s="37"/>
      <c r="E20" s="38"/>
      <c r="F20" s="38"/>
      <c r="G20" s="38"/>
      <c r="H20" s="38"/>
      <c r="I20" s="38"/>
      <c r="J20" s="38"/>
    </row>
    <row r="21" spans="1:10" ht="28.5" customHeight="1">
      <c r="A21" s="52" t="s">
        <v>22</v>
      </c>
      <c r="B21" s="58"/>
      <c r="C21" s="42"/>
      <c r="D21" s="37"/>
      <c r="E21" s="38"/>
      <c r="F21" s="38"/>
      <c r="G21" s="38"/>
      <c r="H21" s="38"/>
      <c r="I21" s="38"/>
      <c r="J21" s="38"/>
    </row>
    <row r="22" spans="1:10" ht="28.5" customHeight="1">
      <c r="A22" s="52" t="s">
        <v>120</v>
      </c>
      <c r="B22" s="58"/>
      <c r="C22" s="42">
        <f>SUM(C8:C21)</f>
        <v>0</v>
      </c>
      <c r="D22" s="38"/>
      <c r="E22" s="38"/>
      <c r="F22" s="38"/>
      <c r="G22" s="38"/>
      <c r="H22" s="38"/>
      <c r="I22" s="38"/>
      <c r="J22" s="38"/>
    </row>
    <row r="24" spans="1:10" ht="17.25">
      <c r="B24" s="7" t="s">
        <v>83</v>
      </c>
      <c r="C24" s="1"/>
      <c r="D24" s="1"/>
      <c r="E24" s="1"/>
      <c r="F24" s="1"/>
      <c r="G24" s="1"/>
      <c r="H24" s="1"/>
      <c r="I24" s="1"/>
      <c r="J24" s="1"/>
    </row>
    <row r="25" spans="1:10" ht="13.5" customHeight="1">
      <c r="A25" s="52" t="s">
        <v>6</v>
      </c>
      <c r="B25" s="58"/>
      <c r="C25" s="47" t="s">
        <v>75</v>
      </c>
      <c r="D25" s="79" t="s">
        <v>91</v>
      </c>
      <c r="E25" s="47" t="s">
        <v>54</v>
      </c>
      <c r="F25" s="37" t="s">
        <v>92</v>
      </c>
      <c r="G25" s="37"/>
      <c r="H25" s="37"/>
      <c r="I25" s="49" t="s">
        <v>13</v>
      </c>
      <c r="J25" s="37" t="s">
        <v>23</v>
      </c>
    </row>
    <row r="26" spans="1:10" ht="13.5" customHeight="1">
      <c r="A26" s="52"/>
      <c r="B26" s="58"/>
      <c r="C26" s="45"/>
      <c r="D26" s="80"/>
      <c r="E26" s="45"/>
      <c r="F26" s="49" t="s">
        <v>21</v>
      </c>
      <c r="G26" s="50" t="s">
        <v>12</v>
      </c>
      <c r="H26" s="37" t="s">
        <v>28</v>
      </c>
      <c r="I26" s="51"/>
      <c r="J26" s="37"/>
    </row>
    <row r="27" spans="1:10">
      <c r="A27" s="52"/>
      <c r="B27" s="58"/>
      <c r="C27" s="45"/>
      <c r="D27" s="80"/>
      <c r="E27" s="45"/>
      <c r="F27" s="49"/>
      <c r="G27" s="45"/>
      <c r="H27" s="37"/>
      <c r="I27" s="51"/>
      <c r="J27" s="37"/>
    </row>
    <row r="28" spans="1:10">
      <c r="A28" s="52"/>
      <c r="B28" s="58"/>
      <c r="C28" s="41" t="s">
        <v>19</v>
      </c>
      <c r="D28" s="81"/>
      <c r="E28" s="48"/>
      <c r="F28" s="49"/>
      <c r="G28" s="48"/>
      <c r="H28" s="37"/>
      <c r="I28" s="51"/>
      <c r="J28" s="37"/>
    </row>
    <row r="29" spans="1:10" ht="28.5" customHeight="1">
      <c r="A29" s="52" t="s">
        <v>22</v>
      </c>
      <c r="B29" s="58"/>
      <c r="C29" s="42"/>
      <c r="D29" s="37"/>
      <c r="E29" s="38"/>
      <c r="F29" s="38"/>
      <c r="G29" s="38"/>
      <c r="H29" s="38"/>
      <c r="I29" s="38"/>
      <c r="J29" s="38"/>
    </row>
    <row r="30" spans="1:10" ht="28.5" customHeight="1">
      <c r="A30" s="52" t="s">
        <v>22</v>
      </c>
      <c r="B30" s="58"/>
      <c r="C30" s="42"/>
      <c r="D30" s="37"/>
      <c r="E30" s="38"/>
      <c r="F30" s="38"/>
      <c r="G30" s="38"/>
      <c r="H30" s="38"/>
      <c r="I30" s="38"/>
      <c r="J30" s="38"/>
    </row>
    <row r="31" spans="1:10" ht="28.5" customHeight="1">
      <c r="A31" s="52" t="s">
        <v>22</v>
      </c>
      <c r="B31" s="58"/>
      <c r="C31" s="42"/>
      <c r="D31" s="37"/>
      <c r="E31" s="38"/>
      <c r="F31" s="38"/>
      <c r="G31" s="38"/>
      <c r="H31" s="38"/>
      <c r="I31" s="38"/>
      <c r="J31" s="38"/>
    </row>
    <row r="32" spans="1:10" ht="28.5" customHeight="1">
      <c r="A32" s="52" t="s">
        <v>22</v>
      </c>
      <c r="B32" s="58"/>
      <c r="C32" s="42"/>
      <c r="D32" s="37"/>
      <c r="E32" s="38"/>
      <c r="F32" s="38"/>
      <c r="G32" s="38"/>
      <c r="H32" s="38"/>
      <c r="I32" s="38"/>
      <c r="J32" s="38"/>
    </row>
    <row r="33" spans="1:10" ht="28.5" customHeight="1">
      <c r="A33" s="52" t="s">
        <v>22</v>
      </c>
      <c r="B33" s="58"/>
      <c r="C33" s="42"/>
      <c r="D33" s="37"/>
      <c r="E33" s="38"/>
      <c r="F33" s="38"/>
      <c r="G33" s="38"/>
      <c r="H33" s="38"/>
      <c r="I33" s="38"/>
      <c r="J33" s="38"/>
    </row>
    <row r="34" spans="1:10" ht="28.5" customHeight="1">
      <c r="A34" s="52" t="s">
        <v>22</v>
      </c>
      <c r="B34" s="58"/>
      <c r="C34" s="42"/>
      <c r="D34" s="37"/>
      <c r="E34" s="38"/>
      <c r="F34" s="38"/>
      <c r="G34" s="38"/>
      <c r="H34" s="38"/>
      <c r="I34" s="38"/>
      <c r="J34" s="38"/>
    </row>
    <row r="35" spans="1:10" ht="28.5" customHeight="1">
      <c r="A35" s="52" t="s">
        <v>22</v>
      </c>
      <c r="B35" s="58"/>
      <c r="C35" s="42"/>
      <c r="D35" s="37"/>
      <c r="E35" s="38"/>
      <c r="F35" s="38"/>
      <c r="G35" s="38"/>
      <c r="H35" s="38"/>
      <c r="I35" s="38"/>
      <c r="J35" s="38"/>
    </row>
    <row r="36" spans="1:10" ht="28.5" customHeight="1">
      <c r="A36" s="52" t="s">
        <v>22</v>
      </c>
      <c r="B36" s="58"/>
      <c r="C36" s="42"/>
      <c r="D36" s="37"/>
      <c r="E36" s="38"/>
      <c r="F36" s="38"/>
      <c r="G36" s="38"/>
      <c r="H36" s="38"/>
      <c r="I36" s="38"/>
      <c r="J36" s="38"/>
    </row>
    <row r="37" spans="1:10" ht="28.5" customHeight="1">
      <c r="A37" s="52" t="s">
        <v>22</v>
      </c>
      <c r="B37" s="58"/>
      <c r="C37" s="42"/>
      <c r="D37" s="37"/>
      <c r="E37" s="38"/>
      <c r="F37" s="38"/>
      <c r="G37" s="38"/>
      <c r="H37" s="38"/>
      <c r="I37" s="38"/>
      <c r="J37" s="38"/>
    </row>
    <row r="38" spans="1:10" ht="28.5" customHeight="1">
      <c r="A38" s="52" t="s">
        <v>22</v>
      </c>
      <c r="B38" s="58"/>
      <c r="C38" s="42"/>
      <c r="D38" s="37"/>
      <c r="E38" s="38"/>
      <c r="F38" s="38"/>
      <c r="G38" s="38"/>
      <c r="H38" s="38"/>
      <c r="I38" s="38"/>
      <c r="J38" s="38"/>
    </row>
    <row r="39" spans="1:10" ht="28.5" customHeight="1">
      <c r="A39" s="52" t="s">
        <v>22</v>
      </c>
      <c r="B39" s="58"/>
      <c r="C39" s="42"/>
      <c r="D39" s="37"/>
      <c r="E39" s="38"/>
      <c r="F39" s="38"/>
      <c r="G39" s="38"/>
      <c r="H39" s="38"/>
      <c r="I39" s="38"/>
      <c r="J39" s="38"/>
    </row>
    <row r="40" spans="1:10" ht="28.5" customHeight="1">
      <c r="A40" s="52" t="s">
        <v>22</v>
      </c>
      <c r="B40" s="58"/>
      <c r="C40" s="42"/>
      <c r="D40" s="37"/>
      <c r="E40" s="38"/>
      <c r="F40" s="38"/>
      <c r="G40" s="38"/>
      <c r="H40" s="38"/>
      <c r="I40" s="38"/>
      <c r="J40" s="38"/>
    </row>
    <row r="41" spans="1:10" ht="28.5" customHeight="1">
      <c r="A41" s="52" t="s">
        <v>22</v>
      </c>
      <c r="B41" s="58"/>
      <c r="C41" s="42"/>
      <c r="D41" s="37"/>
      <c r="E41" s="38"/>
      <c r="F41" s="38"/>
      <c r="G41" s="38"/>
      <c r="H41" s="38"/>
      <c r="I41" s="38"/>
      <c r="J41" s="38"/>
    </row>
    <row r="42" spans="1:10" ht="28.5" customHeight="1">
      <c r="A42" s="52" t="s">
        <v>22</v>
      </c>
      <c r="B42" s="58"/>
      <c r="C42" s="42"/>
      <c r="D42" s="37"/>
      <c r="E42" s="38"/>
      <c r="F42" s="38"/>
      <c r="G42" s="38"/>
      <c r="H42" s="38"/>
      <c r="I42" s="38"/>
      <c r="J42" s="38"/>
    </row>
    <row r="43" spans="1:10" ht="28.5" customHeight="1">
      <c r="A43" s="52" t="s">
        <v>22</v>
      </c>
      <c r="B43" s="58"/>
      <c r="C43" s="42"/>
      <c r="D43" s="37"/>
      <c r="E43" s="38"/>
      <c r="F43" s="38"/>
      <c r="G43" s="38"/>
      <c r="H43" s="38"/>
      <c r="I43" s="38"/>
      <c r="J43" s="38"/>
    </row>
    <row r="44" spans="1:10" ht="28.5" customHeight="1">
      <c r="A44" s="52" t="s">
        <v>120</v>
      </c>
      <c r="B44" s="58"/>
      <c r="C44" s="42">
        <f>SUM(C29:C43)</f>
        <v>0</v>
      </c>
      <c r="D44" s="38"/>
      <c r="E44" s="38"/>
      <c r="F44" s="38"/>
      <c r="G44" s="38"/>
      <c r="H44" s="38"/>
      <c r="I44" s="38"/>
      <c r="J44" s="38"/>
    </row>
    <row r="46" spans="1:10" ht="17.25">
      <c r="B46" s="7" t="s">
        <v>83</v>
      </c>
      <c r="C46" s="1"/>
      <c r="D46" s="1"/>
      <c r="E46" s="1"/>
      <c r="F46" s="1"/>
      <c r="G46" s="1"/>
      <c r="H46" s="1"/>
      <c r="I46" s="1"/>
      <c r="J46" s="1"/>
    </row>
    <row r="47" spans="1:10" ht="13.5" customHeight="1">
      <c r="A47" s="52" t="s">
        <v>6</v>
      </c>
      <c r="B47" s="58"/>
      <c r="C47" s="47" t="s">
        <v>75</v>
      </c>
      <c r="D47" s="79" t="s">
        <v>91</v>
      </c>
      <c r="E47" s="47" t="s">
        <v>54</v>
      </c>
      <c r="F47" s="37" t="s">
        <v>92</v>
      </c>
      <c r="G47" s="37"/>
      <c r="H47" s="37"/>
      <c r="I47" s="49" t="s">
        <v>13</v>
      </c>
      <c r="J47" s="37" t="s">
        <v>23</v>
      </c>
    </row>
    <row r="48" spans="1:10" ht="13.5" customHeight="1">
      <c r="A48" s="52"/>
      <c r="B48" s="58"/>
      <c r="C48" s="45"/>
      <c r="D48" s="80"/>
      <c r="E48" s="45"/>
      <c r="F48" s="49" t="s">
        <v>21</v>
      </c>
      <c r="G48" s="50" t="s">
        <v>12</v>
      </c>
      <c r="H48" s="37" t="s">
        <v>28</v>
      </c>
      <c r="I48" s="51"/>
      <c r="J48" s="37"/>
    </row>
    <row r="49" spans="1:10">
      <c r="A49" s="52"/>
      <c r="B49" s="58"/>
      <c r="C49" s="45"/>
      <c r="D49" s="80"/>
      <c r="E49" s="45"/>
      <c r="F49" s="49"/>
      <c r="G49" s="45"/>
      <c r="H49" s="37"/>
      <c r="I49" s="51"/>
      <c r="J49" s="37"/>
    </row>
    <row r="50" spans="1:10">
      <c r="A50" s="52"/>
      <c r="B50" s="58"/>
      <c r="C50" s="41" t="s">
        <v>19</v>
      </c>
      <c r="D50" s="81"/>
      <c r="E50" s="48"/>
      <c r="F50" s="49"/>
      <c r="G50" s="48"/>
      <c r="H50" s="37"/>
      <c r="I50" s="51"/>
      <c r="J50" s="37"/>
    </row>
    <row r="51" spans="1:10" ht="28.5" customHeight="1">
      <c r="A51" s="52" t="s">
        <v>22</v>
      </c>
      <c r="B51" s="58"/>
      <c r="C51" s="42"/>
      <c r="D51" s="37"/>
      <c r="E51" s="38"/>
      <c r="F51" s="38"/>
      <c r="G51" s="38"/>
      <c r="H51" s="38"/>
      <c r="I51" s="38"/>
      <c r="J51" s="38"/>
    </row>
    <row r="52" spans="1:10" ht="28.5" customHeight="1">
      <c r="A52" s="52" t="s">
        <v>22</v>
      </c>
      <c r="B52" s="58"/>
      <c r="C52" s="42"/>
      <c r="D52" s="37"/>
      <c r="E52" s="38"/>
      <c r="F52" s="38"/>
      <c r="G52" s="38"/>
      <c r="H52" s="38"/>
      <c r="I52" s="38"/>
      <c r="J52" s="38"/>
    </row>
    <row r="53" spans="1:10" ht="28.5" customHeight="1">
      <c r="A53" s="52" t="s">
        <v>22</v>
      </c>
      <c r="B53" s="58"/>
      <c r="C53" s="42"/>
      <c r="D53" s="37"/>
      <c r="E53" s="38"/>
      <c r="F53" s="38"/>
      <c r="G53" s="38"/>
      <c r="H53" s="38"/>
      <c r="I53" s="38"/>
      <c r="J53" s="38"/>
    </row>
    <row r="54" spans="1:10" ht="28.5" customHeight="1">
      <c r="A54" s="52" t="s">
        <v>22</v>
      </c>
      <c r="B54" s="58"/>
      <c r="C54" s="42"/>
      <c r="D54" s="37"/>
      <c r="E54" s="38"/>
      <c r="F54" s="38"/>
      <c r="G54" s="38"/>
      <c r="H54" s="38"/>
      <c r="I54" s="38"/>
      <c r="J54" s="38"/>
    </row>
    <row r="55" spans="1:10" ht="28.5" customHeight="1">
      <c r="A55" s="52" t="s">
        <v>22</v>
      </c>
      <c r="B55" s="58"/>
      <c r="C55" s="42"/>
      <c r="D55" s="37"/>
      <c r="E55" s="38"/>
      <c r="F55" s="38"/>
      <c r="G55" s="38"/>
      <c r="H55" s="38"/>
      <c r="I55" s="38"/>
      <c r="J55" s="38"/>
    </row>
    <row r="56" spans="1:10" ht="28.5" customHeight="1">
      <c r="A56" s="52" t="s">
        <v>22</v>
      </c>
      <c r="B56" s="58"/>
      <c r="C56" s="42"/>
      <c r="D56" s="37"/>
      <c r="E56" s="38"/>
      <c r="F56" s="38"/>
      <c r="G56" s="38"/>
      <c r="H56" s="38"/>
      <c r="I56" s="38"/>
      <c r="J56" s="38"/>
    </row>
    <row r="57" spans="1:10" ht="28.5" customHeight="1">
      <c r="A57" s="52" t="s">
        <v>22</v>
      </c>
      <c r="B57" s="58"/>
      <c r="C57" s="42"/>
      <c r="D57" s="37"/>
      <c r="E57" s="38"/>
      <c r="F57" s="38"/>
      <c r="G57" s="38"/>
      <c r="H57" s="38"/>
      <c r="I57" s="38"/>
      <c r="J57" s="38"/>
    </row>
    <row r="58" spans="1:10" ht="28.5" customHeight="1">
      <c r="A58" s="52" t="s">
        <v>22</v>
      </c>
      <c r="B58" s="58"/>
      <c r="C58" s="42"/>
      <c r="D58" s="37"/>
      <c r="E58" s="38"/>
      <c r="F58" s="38"/>
      <c r="G58" s="38"/>
      <c r="H58" s="38"/>
      <c r="I58" s="38"/>
      <c r="J58" s="38"/>
    </row>
    <row r="59" spans="1:10" ht="28.5" customHeight="1">
      <c r="A59" s="52" t="s">
        <v>22</v>
      </c>
      <c r="B59" s="58"/>
      <c r="C59" s="42"/>
      <c r="D59" s="37"/>
      <c r="E59" s="38"/>
      <c r="F59" s="38"/>
      <c r="G59" s="38"/>
      <c r="H59" s="38"/>
      <c r="I59" s="38"/>
      <c r="J59" s="38"/>
    </row>
    <row r="60" spans="1:10" ht="28.5" customHeight="1">
      <c r="A60" s="52" t="s">
        <v>22</v>
      </c>
      <c r="B60" s="58"/>
      <c r="C60" s="42"/>
      <c r="D60" s="37"/>
      <c r="E60" s="38"/>
      <c r="F60" s="38"/>
      <c r="G60" s="38"/>
      <c r="H60" s="38"/>
      <c r="I60" s="38"/>
      <c r="J60" s="38"/>
    </row>
    <row r="61" spans="1:10" ht="28.5" customHeight="1">
      <c r="A61" s="52" t="s">
        <v>22</v>
      </c>
      <c r="B61" s="58"/>
      <c r="C61" s="42"/>
      <c r="D61" s="37"/>
      <c r="E61" s="38"/>
      <c r="F61" s="38"/>
      <c r="G61" s="38"/>
      <c r="H61" s="38"/>
      <c r="I61" s="38"/>
      <c r="J61" s="38"/>
    </row>
    <row r="62" spans="1:10" ht="28.5" customHeight="1">
      <c r="A62" s="52" t="s">
        <v>22</v>
      </c>
      <c r="B62" s="58"/>
      <c r="C62" s="42"/>
      <c r="D62" s="37"/>
      <c r="E62" s="38"/>
      <c r="F62" s="38"/>
      <c r="G62" s="38"/>
      <c r="H62" s="38"/>
      <c r="I62" s="38"/>
      <c r="J62" s="38"/>
    </row>
    <row r="63" spans="1:10" ht="28.5" customHeight="1">
      <c r="A63" s="52" t="s">
        <v>22</v>
      </c>
      <c r="B63" s="58"/>
      <c r="C63" s="42"/>
      <c r="D63" s="37"/>
      <c r="E63" s="38"/>
      <c r="F63" s="38"/>
      <c r="G63" s="38"/>
      <c r="H63" s="38"/>
      <c r="I63" s="38"/>
      <c r="J63" s="38"/>
    </row>
    <row r="64" spans="1:10" ht="28.5" customHeight="1">
      <c r="A64" s="52" t="s">
        <v>22</v>
      </c>
      <c r="B64" s="58"/>
      <c r="C64" s="42"/>
      <c r="D64" s="37"/>
      <c r="E64" s="38"/>
      <c r="F64" s="38"/>
      <c r="G64" s="38"/>
      <c r="H64" s="38"/>
      <c r="I64" s="38"/>
      <c r="J64" s="38"/>
    </row>
    <row r="65" spans="1:10" ht="28.5" customHeight="1">
      <c r="A65" s="52" t="s">
        <v>120</v>
      </c>
      <c r="B65" s="58"/>
      <c r="C65" s="42">
        <f>SUM(C51:C64)</f>
        <v>0</v>
      </c>
      <c r="D65" s="38"/>
      <c r="E65" s="38"/>
      <c r="F65" s="38"/>
      <c r="G65" s="38"/>
      <c r="H65" s="38"/>
      <c r="I65" s="38"/>
      <c r="J65" s="38"/>
    </row>
    <row r="66" spans="1:10" ht="28.5" customHeight="1">
      <c r="A66" s="52" t="s">
        <v>44</v>
      </c>
      <c r="B66" s="58"/>
      <c r="C66" s="42">
        <f>SUM(C22,C44,C65)</f>
        <v>0</v>
      </c>
      <c r="D66" s="39" t="s">
        <v>26</v>
      </c>
      <c r="E66" s="58"/>
      <c r="F66" s="86">
        <f>SUMIF(D8:D21,"立候補準備",C8:C21)+SUMIF(D29:D43,"立候補準備",C29:C43)+SUMIF(D51:D64,"立候補準備",C51:C64)</f>
        <v>0</v>
      </c>
      <c r="G66" s="84" t="s">
        <v>82</v>
      </c>
      <c r="H66" s="59">
        <f>SUMIF(D8:D21,"選挙運動",C8:C21)+SUMIF(D29:D43,"選挙運動",C29:C43)+SUMIF(D51:D64,"選挙運動",C51:C64)</f>
        <v>0</v>
      </c>
      <c r="I66" s="61"/>
      <c r="J66" s="63"/>
    </row>
    <row r="67" spans="1:10">
      <c r="B67" s="1"/>
      <c r="C67" s="1"/>
      <c r="D67" s="1"/>
      <c r="E67" s="1"/>
      <c r="F67" s="1"/>
      <c r="G67" s="1"/>
      <c r="H67" s="1"/>
      <c r="I67" s="1"/>
      <c r="J67" s="1"/>
    </row>
    <row r="68" spans="1:10" ht="17.25">
      <c r="B68" s="7" t="s">
        <v>84</v>
      </c>
      <c r="C68" s="1"/>
      <c r="D68" s="1"/>
      <c r="E68" s="1"/>
      <c r="F68" s="1"/>
      <c r="G68" s="1"/>
      <c r="H68" s="1"/>
      <c r="I68" s="1"/>
      <c r="J68" s="1"/>
    </row>
    <row r="69" spans="1:10" ht="13.5" customHeight="1">
      <c r="A69" s="52" t="s">
        <v>6</v>
      </c>
      <c r="B69" s="58"/>
      <c r="C69" s="47" t="s">
        <v>75</v>
      </c>
      <c r="D69" s="79" t="s">
        <v>91</v>
      </c>
      <c r="E69" s="47" t="s">
        <v>54</v>
      </c>
      <c r="F69" s="37" t="s">
        <v>92</v>
      </c>
      <c r="G69" s="37"/>
      <c r="H69" s="37"/>
      <c r="I69" s="49" t="s">
        <v>13</v>
      </c>
      <c r="J69" s="37" t="s">
        <v>23</v>
      </c>
    </row>
    <row r="70" spans="1:10" ht="13.5" customHeight="1">
      <c r="A70" s="52"/>
      <c r="B70" s="58"/>
      <c r="C70" s="45"/>
      <c r="D70" s="80"/>
      <c r="E70" s="45"/>
      <c r="F70" s="49" t="s">
        <v>21</v>
      </c>
      <c r="G70" s="50" t="s">
        <v>12</v>
      </c>
      <c r="H70" s="37" t="s">
        <v>28</v>
      </c>
      <c r="I70" s="51"/>
      <c r="J70" s="37"/>
    </row>
    <row r="71" spans="1:10">
      <c r="A71" s="52"/>
      <c r="B71" s="58"/>
      <c r="C71" s="45"/>
      <c r="D71" s="80"/>
      <c r="E71" s="45"/>
      <c r="F71" s="49"/>
      <c r="G71" s="45"/>
      <c r="H71" s="37"/>
      <c r="I71" s="51"/>
      <c r="J71" s="37"/>
    </row>
    <row r="72" spans="1:10">
      <c r="A72" s="52"/>
      <c r="B72" s="58"/>
      <c r="C72" s="41" t="s">
        <v>19</v>
      </c>
      <c r="D72" s="81"/>
      <c r="E72" s="48"/>
      <c r="F72" s="49"/>
      <c r="G72" s="48"/>
      <c r="H72" s="37"/>
      <c r="I72" s="51"/>
      <c r="J72" s="37"/>
    </row>
    <row r="73" spans="1:10" ht="28.5" customHeight="1">
      <c r="A73" s="52" t="s">
        <v>22</v>
      </c>
      <c r="B73" s="58"/>
      <c r="C73" s="42"/>
      <c r="D73" s="37"/>
      <c r="E73" s="38"/>
      <c r="F73" s="38"/>
      <c r="G73" s="38"/>
      <c r="H73" s="38"/>
      <c r="I73" s="38"/>
      <c r="J73" s="38"/>
    </row>
    <row r="74" spans="1:10" ht="28.5" customHeight="1">
      <c r="A74" s="52" t="s">
        <v>22</v>
      </c>
      <c r="B74" s="58"/>
      <c r="C74" s="42"/>
      <c r="D74" s="37"/>
      <c r="E74" s="38"/>
      <c r="F74" s="38"/>
      <c r="G74" s="38"/>
      <c r="H74" s="38"/>
      <c r="I74" s="38"/>
      <c r="J74" s="38"/>
    </row>
    <row r="75" spans="1:10" ht="28.5" customHeight="1">
      <c r="A75" s="52" t="s">
        <v>22</v>
      </c>
      <c r="B75" s="58"/>
      <c r="C75" s="42"/>
      <c r="D75" s="37"/>
      <c r="E75" s="38"/>
      <c r="F75" s="38"/>
      <c r="G75" s="38"/>
      <c r="H75" s="38"/>
      <c r="I75" s="38"/>
      <c r="J75" s="38"/>
    </row>
    <row r="76" spans="1:10" ht="28.5" customHeight="1">
      <c r="A76" s="52" t="s">
        <v>22</v>
      </c>
      <c r="B76" s="58"/>
      <c r="C76" s="42"/>
      <c r="D76" s="37"/>
      <c r="E76" s="38"/>
      <c r="F76" s="38"/>
      <c r="G76" s="38"/>
      <c r="H76" s="38"/>
      <c r="I76" s="38"/>
      <c r="J76" s="38"/>
    </row>
    <row r="77" spans="1:10" ht="28.5" customHeight="1">
      <c r="A77" s="52" t="s">
        <v>22</v>
      </c>
      <c r="B77" s="58"/>
      <c r="C77" s="42"/>
      <c r="D77" s="37"/>
      <c r="E77" s="38"/>
      <c r="F77" s="38"/>
      <c r="G77" s="38"/>
      <c r="H77" s="38"/>
      <c r="I77" s="38"/>
      <c r="J77" s="38"/>
    </row>
    <row r="78" spans="1:10" ht="28.5" customHeight="1">
      <c r="A78" s="52" t="s">
        <v>22</v>
      </c>
      <c r="B78" s="58"/>
      <c r="C78" s="42"/>
      <c r="D78" s="37"/>
      <c r="E78" s="38"/>
      <c r="F78" s="38"/>
      <c r="G78" s="38"/>
      <c r="H78" s="38"/>
      <c r="I78" s="38"/>
      <c r="J78" s="38"/>
    </row>
    <row r="79" spans="1:10" ht="28.5" customHeight="1">
      <c r="A79" s="52" t="s">
        <v>22</v>
      </c>
      <c r="B79" s="58"/>
      <c r="C79" s="42"/>
      <c r="D79" s="37"/>
      <c r="E79" s="38"/>
      <c r="F79" s="38"/>
      <c r="G79" s="38"/>
      <c r="H79" s="38"/>
      <c r="I79" s="38"/>
      <c r="J79" s="38"/>
    </row>
    <row r="80" spans="1:10" ht="28.5" customHeight="1">
      <c r="A80" s="52" t="s">
        <v>22</v>
      </c>
      <c r="B80" s="58"/>
      <c r="C80" s="42"/>
      <c r="D80" s="37"/>
      <c r="E80" s="38"/>
      <c r="F80" s="38"/>
      <c r="G80" s="38"/>
      <c r="H80" s="38"/>
      <c r="I80" s="38"/>
      <c r="J80" s="38"/>
    </row>
    <row r="81" spans="1:10" ht="28.5" customHeight="1">
      <c r="A81" s="52" t="s">
        <v>22</v>
      </c>
      <c r="B81" s="58"/>
      <c r="C81" s="42"/>
      <c r="D81" s="37"/>
      <c r="E81" s="38"/>
      <c r="F81" s="38"/>
      <c r="G81" s="38"/>
      <c r="H81" s="38"/>
      <c r="I81" s="38"/>
      <c r="J81" s="38"/>
    </row>
    <row r="82" spans="1:10" ht="28.5" customHeight="1">
      <c r="A82" s="52" t="s">
        <v>22</v>
      </c>
      <c r="B82" s="58"/>
      <c r="C82" s="42"/>
      <c r="D82" s="37"/>
      <c r="E82" s="38"/>
      <c r="F82" s="38"/>
      <c r="G82" s="38"/>
      <c r="H82" s="38"/>
      <c r="I82" s="38"/>
      <c r="J82" s="38"/>
    </row>
    <row r="83" spans="1:10" ht="28.5" customHeight="1">
      <c r="A83" s="52" t="s">
        <v>22</v>
      </c>
      <c r="B83" s="58"/>
      <c r="C83" s="42"/>
      <c r="D83" s="37"/>
      <c r="E83" s="38"/>
      <c r="F83" s="38"/>
      <c r="G83" s="38"/>
      <c r="H83" s="38"/>
      <c r="I83" s="38"/>
      <c r="J83" s="38"/>
    </row>
    <row r="84" spans="1:10" ht="28.5" customHeight="1">
      <c r="A84" s="52" t="s">
        <v>22</v>
      </c>
      <c r="B84" s="58"/>
      <c r="C84" s="42"/>
      <c r="D84" s="37"/>
      <c r="E84" s="38"/>
      <c r="F84" s="38"/>
      <c r="G84" s="38"/>
      <c r="H84" s="38"/>
      <c r="I84" s="38"/>
      <c r="J84" s="38"/>
    </row>
    <row r="85" spans="1:10" ht="28.5" customHeight="1">
      <c r="A85" s="52" t="s">
        <v>22</v>
      </c>
      <c r="B85" s="58"/>
      <c r="C85" s="42"/>
      <c r="D85" s="37"/>
      <c r="E85" s="38"/>
      <c r="F85" s="38"/>
      <c r="G85" s="38"/>
      <c r="H85" s="38"/>
      <c r="I85" s="38"/>
      <c r="J85" s="38"/>
    </row>
    <row r="86" spans="1:10" ht="28.5" customHeight="1">
      <c r="A86" s="52" t="s">
        <v>22</v>
      </c>
      <c r="B86" s="58"/>
      <c r="C86" s="42"/>
      <c r="D86" s="37"/>
      <c r="E86" s="38"/>
      <c r="F86" s="38"/>
      <c r="G86" s="38"/>
      <c r="H86" s="38"/>
      <c r="I86" s="38"/>
      <c r="J86" s="38"/>
    </row>
    <row r="87" spans="1:10" ht="28.5" customHeight="1">
      <c r="A87" s="52" t="s">
        <v>121</v>
      </c>
      <c r="B87" s="58"/>
      <c r="C87" s="42">
        <f>SUM(C73:C86)</f>
        <v>0</v>
      </c>
      <c r="D87" s="38"/>
      <c r="E87" s="38"/>
      <c r="F87" s="38"/>
      <c r="G87" s="38"/>
      <c r="H87" s="38"/>
      <c r="I87" s="38"/>
      <c r="J87" s="38"/>
    </row>
    <row r="88" spans="1:10" ht="28.5" customHeight="1">
      <c r="A88" s="52" t="s">
        <v>122</v>
      </c>
      <c r="B88" s="58"/>
      <c r="C88" s="42">
        <f>C87</f>
        <v>0</v>
      </c>
      <c r="D88" s="39" t="s">
        <v>26</v>
      </c>
      <c r="E88" s="58"/>
      <c r="F88" s="86">
        <f>SUMIF(D73:D86,"立候補準備",C73:C86)</f>
        <v>0</v>
      </c>
      <c r="G88" s="84" t="s">
        <v>82</v>
      </c>
      <c r="H88" s="59">
        <f>SUMIF(D73:D86,"選挙運動",C73:C86)</f>
        <v>0</v>
      </c>
      <c r="I88" s="61"/>
      <c r="J88" s="63"/>
    </row>
    <row r="89" spans="1:10">
      <c r="D89" s="1"/>
    </row>
    <row r="90" spans="1:10" ht="17.25">
      <c r="A90" s="7" t="s">
        <v>61</v>
      </c>
      <c r="C90" s="1"/>
      <c r="D90" s="1"/>
      <c r="E90" s="1"/>
      <c r="F90" s="1"/>
      <c r="G90" s="1"/>
      <c r="H90" s="1"/>
      <c r="I90" s="1"/>
      <c r="J90" s="1"/>
    </row>
    <row r="91" spans="1:10" ht="13.5" customHeight="1">
      <c r="A91" s="52" t="s">
        <v>6</v>
      </c>
      <c r="B91" s="58"/>
      <c r="C91" s="47" t="s">
        <v>75</v>
      </c>
      <c r="D91" s="79" t="s">
        <v>91</v>
      </c>
      <c r="E91" s="47" t="s">
        <v>54</v>
      </c>
      <c r="F91" s="37" t="s">
        <v>92</v>
      </c>
      <c r="G91" s="37"/>
      <c r="H91" s="37"/>
      <c r="I91" s="49" t="s">
        <v>13</v>
      </c>
      <c r="J91" s="37" t="s">
        <v>23</v>
      </c>
    </row>
    <row r="92" spans="1:10" ht="13.5" customHeight="1">
      <c r="A92" s="52"/>
      <c r="B92" s="58"/>
      <c r="C92" s="45"/>
      <c r="D92" s="80"/>
      <c r="E92" s="45"/>
      <c r="F92" s="49" t="s">
        <v>21</v>
      </c>
      <c r="G92" s="50" t="s">
        <v>12</v>
      </c>
      <c r="H92" s="37" t="s">
        <v>28</v>
      </c>
      <c r="I92" s="51"/>
      <c r="J92" s="37"/>
    </row>
    <row r="93" spans="1:10">
      <c r="A93" s="52"/>
      <c r="B93" s="58"/>
      <c r="C93" s="45"/>
      <c r="D93" s="80"/>
      <c r="E93" s="45"/>
      <c r="F93" s="49"/>
      <c r="G93" s="45"/>
      <c r="H93" s="37"/>
      <c r="I93" s="51"/>
      <c r="J93" s="37"/>
    </row>
    <row r="94" spans="1:10">
      <c r="A94" s="52"/>
      <c r="B94" s="58"/>
      <c r="C94" s="41" t="s">
        <v>19</v>
      </c>
      <c r="D94" s="81"/>
      <c r="E94" s="48"/>
      <c r="F94" s="49"/>
      <c r="G94" s="48"/>
      <c r="H94" s="37"/>
      <c r="I94" s="51"/>
      <c r="J94" s="37"/>
    </row>
    <row r="95" spans="1:10" ht="28.5" customHeight="1">
      <c r="A95" s="52" t="s">
        <v>22</v>
      </c>
      <c r="B95" s="58"/>
      <c r="C95" s="42"/>
      <c r="D95" s="37"/>
      <c r="E95" s="38"/>
      <c r="F95" s="38"/>
      <c r="G95" s="38"/>
      <c r="H95" s="38"/>
      <c r="I95" s="38"/>
      <c r="J95" s="38"/>
    </row>
    <row r="96" spans="1:10" ht="28.5" customHeight="1">
      <c r="A96" s="52" t="s">
        <v>22</v>
      </c>
      <c r="B96" s="58"/>
      <c r="C96" s="42"/>
      <c r="D96" s="37"/>
      <c r="E96" s="38"/>
      <c r="F96" s="38"/>
      <c r="G96" s="38"/>
      <c r="H96" s="38"/>
      <c r="I96" s="38"/>
      <c r="J96" s="38"/>
    </row>
    <row r="97" spans="1:10" ht="28.5" customHeight="1">
      <c r="A97" s="52" t="s">
        <v>22</v>
      </c>
      <c r="B97" s="58"/>
      <c r="C97" s="42"/>
      <c r="D97" s="37"/>
      <c r="E97" s="38"/>
      <c r="F97" s="38"/>
      <c r="G97" s="38"/>
      <c r="H97" s="38"/>
      <c r="I97" s="38"/>
      <c r="J97" s="38"/>
    </row>
    <row r="98" spans="1:10" ht="28.5" customHeight="1">
      <c r="A98" s="52" t="s">
        <v>22</v>
      </c>
      <c r="B98" s="58"/>
      <c r="C98" s="42"/>
      <c r="D98" s="37"/>
      <c r="E98" s="38"/>
      <c r="F98" s="38"/>
      <c r="G98" s="38"/>
      <c r="H98" s="38"/>
      <c r="I98" s="38"/>
      <c r="J98" s="38"/>
    </row>
    <row r="99" spans="1:10" ht="28.5" customHeight="1">
      <c r="A99" s="52" t="s">
        <v>22</v>
      </c>
      <c r="B99" s="58"/>
      <c r="C99" s="42"/>
      <c r="D99" s="37"/>
      <c r="E99" s="38"/>
      <c r="F99" s="38"/>
      <c r="G99" s="38"/>
      <c r="H99" s="38"/>
      <c r="I99" s="38"/>
      <c r="J99" s="38"/>
    </row>
    <row r="100" spans="1:10" ht="28.5" customHeight="1">
      <c r="A100" s="52" t="s">
        <v>22</v>
      </c>
      <c r="B100" s="58"/>
      <c r="C100" s="42"/>
      <c r="D100" s="37"/>
      <c r="E100" s="38"/>
      <c r="F100" s="38"/>
      <c r="G100" s="38"/>
      <c r="H100" s="38"/>
      <c r="I100" s="38"/>
      <c r="J100" s="38"/>
    </row>
    <row r="101" spans="1:10" ht="28.5" customHeight="1">
      <c r="A101" s="52" t="s">
        <v>22</v>
      </c>
      <c r="B101" s="58"/>
      <c r="C101" s="42"/>
      <c r="D101" s="37"/>
      <c r="E101" s="38"/>
      <c r="F101" s="38"/>
      <c r="G101" s="38"/>
      <c r="H101" s="38"/>
      <c r="I101" s="38"/>
      <c r="J101" s="38"/>
    </row>
    <row r="102" spans="1:10" ht="28.5" customHeight="1">
      <c r="A102" s="52" t="s">
        <v>22</v>
      </c>
      <c r="B102" s="58"/>
      <c r="C102" s="42"/>
      <c r="D102" s="37"/>
      <c r="E102" s="38"/>
      <c r="F102" s="38"/>
      <c r="G102" s="38"/>
      <c r="H102" s="38"/>
      <c r="I102" s="38"/>
      <c r="J102" s="38"/>
    </row>
    <row r="103" spans="1:10" ht="28.5" customHeight="1">
      <c r="A103" s="52" t="s">
        <v>22</v>
      </c>
      <c r="B103" s="58"/>
      <c r="C103" s="42"/>
      <c r="D103" s="37"/>
      <c r="E103" s="38"/>
      <c r="F103" s="38"/>
      <c r="G103" s="38"/>
      <c r="H103" s="38"/>
      <c r="I103" s="38"/>
      <c r="J103" s="38"/>
    </row>
    <row r="104" spans="1:10" ht="28.5" customHeight="1">
      <c r="A104" s="52" t="s">
        <v>22</v>
      </c>
      <c r="B104" s="58"/>
      <c r="C104" s="42"/>
      <c r="D104" s="37"/>
      <c r="E104" s="38"/>
      <c r="F104" s="38"/>
      <c r="G104" s="38"/>
      <c r="H104" s="38"/>
      <c r="I104" s="38"/>
      <c r="J104" s="38"/>
    </row>
    <row r="105" spans="1:10" ht="28.5" customHeight="1">
      <c r="A105" s="52" t="s">
        <v>22</v>
      </c>
      <c r="B105" s="58"/>
      <c r="C105" s="42"/>
      <c r="D105" s="37"/>
      <c r="E105" s="38"/>
      <c r="F105" s="38"/>
      <c r="G105" s="38"/>
      <c r="H105" s="38"/>
      <c r="I105" s="38"/>
      <c r="J105" s="38"/>
    </row>
    <row r="106" spans="1:10" ht="28.5" customHeight="1">
      <c r="A106" s="52" t="s">
        <v>22</v>
      </c>
      <c r="B106" s="58"/>
      <c r="C106" s="42"/>
      <c r="D106" s="37"/>
      <c r="E106" s="38"/>
      <c r="F106" s="38"/>
      <c r="G106" s="38"/>
      <c r="H106" s="38"/>
      <c r="I106" s="38"/>
      <c r="J106" s="38"/>
    </row>
    <row r="107" spans="1:10" ht="28.5" customHeight="1">
      <c r="A107" s="52" t="s">
        <v>22</v>
      </c>
      <c r="B107" s="58"/>
      <c r="C107" s="42"/>
      <c r="D107" s="37"/>
      <c r="E107" s="38"/>
      <c r="F107" s="38"/>
      <c r="G107" s="38"/>
      <c r="H107" s="38"/>
      <c r="I107" s="38"/>
      <c r="J107" s="38"/>
    </row>
    <row r="108" spans="1:10" ht="28.5" customHeight="1">
      <c r="A108" s="52" t="s">
        <v>155</v>
      </c>
      <c r="B108" s="58"/>
      <c r="C108" s="42">
        <f>SUM(C95:C107)</f>
        <v>0</v>
      </c>
      <c r="D108" s="38"/>
      <c r="E108" s="38"/>
      <c r="F108" s="38"/>
      <c r="G108" s="38"/>
      <c r="H108" s="38"/>
      <c r="I108" s="38"/>
      <c r="J108" s="38"/>
    </row>
    <row r="109" spans="1:10" ht="28.5" customHeight="1">
      <c r="A109" s="52" t="s">
        <v>123</v>
      </c>
      <c r="B109" s="58"/>
      <c r="C109" s="42">
        <f>C108</f>
        <v>0</v>
      </c>
      <c r="D109" s="39" t="s">
        <v>26</v>
      </c>
      <c r="E109" s="58"/>
      <c r="F109" s="86">
        <f>SUMIF(D95:D107,"立候補準備",C95:C107)</f>
        <v>0</v>
      </c>
      <c r="G109" s="84" t="s">
        <v>82</v>
      </c>
      <c r="H109" s="59">
        <f>SUMIF(D95:D107,"選挙運動",C95:C107)</f>
        <v>0</v>
      </c>
      <c r="I109" s="61"/>
      <c r="J109" s="63"/>
    </row>
    <row r="110" spans="1:10" ht="28.5" customHeight="1">
      <c r="A110" s="39" t="s">
        <v>124</v>
      </c>
      <c r="B110" s="58"/>
      <c r="C110" s="42">
        <f>SUM(C88,C109)</f>
        <v>0</v>
      </c>
      <c r="D110" s="39" t="s">
        <v>26</v>
      </c>
      <c r="E110" s="58"/>
      <c r="F110" s="42">
        <f>SUM(F88,F109)</f>
        <v>0</v>
      </c>
      <c r="G110" s="84" t="s">
        <v>82</v>
      </c>
      <c r="H110" s="59">
        <f>SUM(H88,H109)</f>
        <v>0</v>
      </c>
      <c r="I110" s="61"/>
      <c r="J110" s="64"/>
    </row>
    <row r="111" spans="1:10">
      <c r="D111" s="1"/>
    </row>
    <row r="112" spans="1:10" ht="17.25">
      <c r="A112" s="7" t="s">
        <v>16</v>
      </c>
      <c r="C112" s="1"/>
      <c r="D112" s="1"/>
      <c r="E112" s="1"/>
      <c r="F112" s="1"/>
      <c r="G112" s="1"/>
      <c r="H112" s="1"/>
      <c r="I112" s="1"/>
      <c r="J112" s="1"/>
    </row>
    <row r="113" spans="1:10" ht="13.5" customHeight="1">
      <c r="A113" s="52" t="s">
        <v>6</v>
      </c>
      <c r="B113" s="58"/>
      <c r="C113" s="47" t="s">
        <v>75</v>
      </c>
      <c r="D113" s="79" t="s">
        <v>91</v>
      </c>
      <c r="E113" s="47" t="s">
        <v>54</v>
      </c>
      <c r="F113" s="37" t="s">
        <v>92</v>
      </c>
      <c r="G113" s="37"/>
      <c r="H113" s="37"/>
      <c r="I113" s="49" t="s">
        <v>13</v>
      </c>
      <c r="J113" s="37" t="s">
        <v>23</v>
      </c>
    </row>
    <row r="114" spans="1:10" ht="13.5" customHeight="1">
      <c r="A114" s="52"/>
      <c r="B114" s="58"/>
      <c r="C114" s="45"/>
      <c r="D114" s="80"/>
      <c r="E114" s="45"/>
      <c r="F114" s="49" t="s">
        <v>21</v>
      </c>
      <c r="G114" s="50" t="s">
        <v>12</v>
      </c>
      <c r="H114" s="37" t="s">
        <v>28</v>
      </c>
      <c r="I114" s="51"/>
      <c r="J114" s="37"/>
    </row>
    <row r="115" spans="1:10">
      <c r="A115" s="52"/>
      <c r="B115" s="58"/>
      <c r="C115" s="45"/>
      <c r="D115" s="80"/>
      <c r="E115" s="45"/>
      <c r="F115" s="49"/>
      <c r="G115" s="45"/>
      <c r="H115" s="37"/>
      <c r="I115" s="51"/>
      <c r="J115" s="37"/>
    </row>
    <row r="116" spans="1:10">
      <c r="A116" s="52"/>
      <c r="B116" s="58"/>
      <c r="C116" s="41" t="s">
        <v>19</v>
      </c>
      <c r="D116" s="81"/>
      <c r="E116" s="48"/>
      <c r="F116" s="49"/>
      <c r="G116" s="48"/>
      <c r="H116" s="37"/>
      <c r="I116" s="51"/>
      <c r="J116" s="37"/>
    </row>
    <row r="117" spans="1:10" ht="28.5" customHeight="1">
      <c r="A117" s="52" t="s">
        <v>22</v>
      </c>
      <c r="B117" s="58"/>
      <c r="C117" s="42"/>
      <c r="D117" s="37"/>
      <c r="E117" s="38"/>
      <c r="F117" s="38"/>
      <c r="G117" s="38"/>
      <c r="H117" s="38"/>
      <c r="I117" s="38"/>
      <c r="J117" s="38"/>
    </row>
    <row r="118" spans="1:10" ht="28.5" customHeight="1">
      <c r="A118" s="52" t="s">
        <v>22</v>
      </c>
      <c r="B118" s="58"/>
      <c r="C118" s="42"/>
      <c r="D118" s="37"/>
      <c r="E118" s="38"/>
      <c r="F118" s="38"/>
      <c r="G118" s="38"/>
      <c r="H118" s="38"/>
      <c r="I118" s="38"/>
      <c r="J118" s="38"/>
    </row>
    <row r="119" spans="1:10" ht="28.5" customHeight="1">
      <c r="A119" s="52" t="s">
        <v>22</v>
      </c>
      <c r="B119" s="58"/>
      <c r="C119" s="42"/>
      <c r="D119" s="37"/>
      <c r="E119" s="38"/>
      <c r="F119" s="38"/>
      <c r="G119" s="38"/>
      <c r="H119" s="38"/>
      <c r="I119" s="38"/>
      <c r="J119" s="38"/>
    </row>
    <row r="120" spans="1:10" ht="28.5" customHeight="1">
      <c r="A120" s="52" t="s">
        <v>22</v>
      </c>
      <c r="B120" s="58"/>
      <c r="C120" s="42"/>
      <c r="D120" s="37"/>
      <c r="E120" s="38"/>
      <c r="F120" s="38"/>
      <c r="G120" s="38"/>
      <c r="H120" s="38"/>
      <c r="I120" s="38"/>
      <c r="J120" s="38"/>
    </row>
    <row r="121" spans="1:10" ht="28.5" customHeight="1">
      <c r="A121" s="52" t="s">
        <v>22</v>
      </c>
      <c r="B121" s="58"/>
      <c r="C121" s="42"/>
      <c r="D121" s="37"/>
      <c r="E121" s="38"/>
      <c r="F121" s="38"/>
      <c r="G121" s="38"/>
      <c r="H121" s="38"/>
      <c r="I121" s="38"/>
      <c r="J121" s="38"/>
    </row>
    <row r="122" spans="1:10" ht="28.5" customHeight="1">
      <c r="A122" s="52" t="s">
        <v>22</v>
      </c>
      <c r="B122" s="58"/>
      <c r="C122" s="42"/>
      <c r="D122" s="37"/>
      <c r="E122" s="38"/>
      <c r="F122" s="38"/>
      <c r="G122" s="38"/>
      <c r="H122" s="38"/>
      <c r="I122" s="38"/>
      <c r="J122" s="38"/>
    </row>
    <row r="123" spans="1:10" ht="28.5" customHeight="1">
      <c r="A123" s="52" t="s">
        <v>22</v>
      </c>
      <c r="B123" s="58"/>
      <c r="C123" s="42"/>
      <c r="D123" s="37"/>
      <c r="E123" s="38"/>
      <c r="F123" s="38"/>
      <c r="G123" s="38"/>
      <c r="H123" s="38"/>
      <c r="I123" s="38"/>
      <c r="J123" s="38"/>
    </row>
    <row r="124" spans="1:10" ht="28.5" customHeight="1">
      <c r="A124" s="52" t="s">
        <v>22</v>
      </c>
      <c r="B124" s="58"/>
      <c r="C124" s="42"/>
      <c r="D124" s="37"/>
      <c r="E124" s="38"/>
      <c r="F124" s="38"/>
      <c r="G124" s="38"/>
      <c r="H124" s="38"/>
      <c r="I124" s="38"/>
      <c r="J124" s="38"/>
    </row>
    <row r="125" spans="1:10" ht="28.5" customHeight="1">
      <c r="A125" s="52" t="s">
        <v>22</v>
      </c>
      <c r="B125" s="58"/>
      <c r="C125" s="42"/>
      <c r="D125" s="37"/>
      <c r="E125" s="38"/>
      <c r="F125" s="38"/>
      <c r="G125" s="38"/>
      <c r="H125" s="38"/>
      <c r="I125" s="38"/>
      <c r="J125" s="38"/>
    </row>
    <row r="126" spans="1:10" ht="28.5" customHeight="1">
      <c r="A126" s="52" t="s">
        <v>22</v>
      </c>
      <c r="B126" s="58"/>
      <c r="C126" s="42"/>
      <c r="D126" s="37"/>
      <c r="E126" s="38"/>
      <c r="F126" s="38"/>
      <c r="G126" s="38"/>
      <c r="H126" s="38"/>
      <c r="I126" s="38"/>
      <c r="J126" s="38"/>
    </row>
    <row r="127" spans="1:10" ht="28.5" customHeight="1">
      <c r="A127" s="52" t="s">
        <v>22</v>
      </c>
      <c r="B127" s="58"/>
      <c r="C127" s="42"/>
      <c r="D127" s="37"/>
      <c r="E127" s="38"/>
      <c r="F127" s="38"/>
      <c r="G127" s="38"/>
      <c r="H127" s="38"/>
      <c r="I127" s="38"/>
      <c r="J127" s="38"/>
    </row>
    <row r="128" spans="1:10" ht="28.5" customHeight="1">
      <c r="A128" s="52" t="s">
        <v>22</v>
      </c>
      <c r="B128" s="58"/>
      <c r="C128" s="42"/>
      <c r="D128" s="37"/>
      <c r="E128" s="38"/>
      <c r="F128" s="38"/>
      <c r="G128" s="38"/>
      <c r="H128" s="38"/>
      <c r="I128" s="38"/>
      <c r="J128" s="38"/>
    </row>
    <row r="129" spans="1:10" ht="28.5" customHeight="1">
      <c r="A129" s="52" t="s">
        <v>22</v>
      </c>
      <c r="B129" s="58"/>
      <c r="C129" s="42"/>
      <c r="D129" s="37"/>
      <c r="E129" s="38"/>
      <c r="F129" s="38"/>
      <c r="G129" s="38"/>
      <c r="H129" s="38"/>
      <c r="I129" s="38"/>
      <c r="J129" s="38"/>
    </row>
    <row r="130" spans="1:10" ht="28.5" customHeight="1">
      <c r="A130" s="52" t="s">
        <v>22</v>
      </c>
      <c r="B130" s="58"/>
      <c r="C130" s="42"/>
      <c r="D130" s="37"/>
      <c r="E130" s="38"/>
      <c r="F130" s="38"/>
      <c r="G130" s="38"/>
      <c r="H130" s="38"/>
      <c r="I130" s="38"/>
      <c r="J130" s="38"/>
    </row>
    <row r="131" spans="1:10" ht="28.5" customHeight="1">
      <c r="A131" s="52" t="s">
        <v>22</v>
      </c>
      <c r="B131" s="58"/>
      <c r="C131" s="42"/>
      <c r="D131" s="37"/>
      <c r="E131" s="38"/>
      <c r="F131" s="38"/>
      <c r="G131" s="38"/>
      <c r="H131" s="38"/>
      <c r="I131" s="38"/>
      <c r="J131" s="38"/>
    </row>
    <row r="132" spans="1:10" ht="28.5" customHeight="1">
      <c r="A132" s="52" t="s">
        <v>121</v>
      </c>
      <c r="B132" s="58"/>
      <c r="C132" s="42">
        <f>SUM(C117:C131)</f>
        <v>0</v>
      </c>
      <c r="D132" s="38"/>
      <c r="E132" s="38"/>
      <c r="F132" s="38"/>
      <c r="G132" s="38"/>
      <c r="H132" s="38"/>
      <c r="I132" s="38"/>
      <c r="J132" s="38"/>
    </row>
    <row r="134" spans="1:10" ht="17.25">
      <c r="B134" s="7" t="s">
        <v>85</v>
      </c>
      <c r="C134" s="1"/>
      <c r="D134" s="1"/>
      <c r="E134" s="1"/>
      <c r="F134" s="1"/>
      <c r="G134" s="1"/>
      <c r="H134" s="1"/>
      <c r="I134" s="1"/>
      <c r="J134" s="1"/>
    </row>
    <row r="135" spans="1:10" ht="13.5" customHeight="1">
      <c r="A135" s="52" t="s">
        <v>6</v>
      </c>
      <c r="B135" s="58"/>
      <c r="C135" s="47" t="s">
        <v>75</v>
      </c>
      <c r="D135" s="79" t="s">
        <v>91</v>
      </c>
      <c r="E135" s="47" t="s">
        <v>54</v>
      </c>
      <c r="F135" s="37" t="s">
        <v>92</v>
      </c>
      <c r="G135" s="37"/>
      <c r="H135" s="37"/>
      <c r="I135" s="49" t="s">
        <v>13</v>
      </c>
      <c r="J135" s="37" t="s">
        <v>23</v>
      </c>
    </row>
    <row r="136" spans="1:10" ht="13.5" customHeight="1">
      <c r="A136" s="52"/>
      <c r="B136" s="58"/>
      <c r="C136" s="45"/>
      <c r="D136" s="80"/>
      <c r="E136" s="45"/>
      <c r="F136" s="49" t="s">
        <v>21</v>
      </c>
      <c r="G136" s="50" t="s">
        <v>12</v>
      </c>
      <c r="H136" s="37" t="s">
        <v>28</v>
      </c>
      <c r="I136" s="51"/>
      <c r="J136" s="37"/>
    </row>
    <row r="137" spans="1:10">
      <c r="A137" s="52"/>
      <c r="B137" s="58"/>
      <c r="C137" s="45"/>
      <c r="D137" s="80"/>
      <c r="E137" s="45"/>
      <c r="F137" s="49"/>
      <c r="G137" s="45"/>
      <c r="H137" s="37"/>
      <c r="I137" s="51"/>
      <c r="J137" s="37"/>
    </row>
    <row r="138" spans="1:10">
      <c r="A138" s="52"/>
      <c r="B138" s="58"/>
      <c r="C138" s="41" t="s">
        <v>19</v>
      </c>
      <c r="D138" s="81"/>
      <c r="E138" s="48"/>
      <c r="F138" s="49"/>
      <c r="G138" s="48"/>
      <c r="H138" s="37"/>
      <c r="I138" s="51"/>
      <c r="J138" s="37"/>
    </row>
    <row r="139" spans="1:10" ht="28.5" customHeight="1">
      <c r="A139" s="52" t="s">
        <v>22</v>
      </c>
      <c r="B139" s="58"/>
      <c r="C139" s="42"/>
      <c r="D139" s="37"/>
      <c r="E139" s="38"/>
      <c r="F139" s="38"/>
      <c r="G139" s="38"/>
      <c r="H139" s="38"/>
      <c r="I139" s="38"/>
      <c r="J139" s="38"/>
    </row>
    <row r="140" spans="1:10" ht="28.5" customHeight="1">
      <c r="A140" s="52" t="s">
        <v>22</v>
      </c>
      <c r="B140" s="58"/>
      <c r="C140" s="42"/>
      <c r="D140" s="37"/>
      <c r="E140" s="38"/>
      <c r="F140" s="38"/>
      <c r="G140" s="38"/>
      <c r="H140" s="38"/>
      <c r="I140" s="38"/>
      <c r="J140" s="38"/>
    </row>
    <row r="141" spans="1:10" ht="28.5" customHeight="1">
      <c r="A141" s="52" t="s">
        <v>22</v>
      </c>
      <c r="B141" s="58"/>
      <c r="C141" s="42"/>
      <c r="D141" s="37"/>
      <c r="E141" s="38"/>
      <c r="F141" s="38"/>
      <c r="G141" s="38"/>
      <c r="H141" s="38"/>
      <c r="I141" s="38"/>
      <c r="J141" s="38"/>
    </row>
    <row r="142" spans="1:10" ht="28.5" customHeight="1">
      <c r="A142" s="52" t="s">
        <v>22</v>
      </c>
      <c r="B142" s="58"/>
      <c r="C142" s="42"/>
      <c r="D142" s="37"/>
      <c r="E142" s="38"/>
      <c r="F142" s="38"/>
      <c r="G142" s="38"/>
      <c r="H142" s="38"/>
      <c r="I142" s="38"/>
      <c r="J142" s="38"/>
    </row>
    <row r="143" spans="1:10" ht="28.5" customHeight="1">
      <c r="A143" s="52" t="s">
        <v>22</v>
      </c>
      <c r="B143" s="58"/>
      <c r="C143" s="42"/>
      <c r="D143" s="37"/>
      <c r="E143" s="38"/>
      <c r="F143" s="38"/>
      <c r="G143" s="38"/>
      <c r="H143" s="38"/>
      <c r="I143" s="38"/>
      <c r="J143" s="38"/>
    </row>
    <row r="144" spans="1:10" ht="28.5" customHeight="1">
      <c r="A144" s="52" t="s">
        <v>22</v>
      </c>
      <c r="B144" s="58"/>
      <c r="C144" s="42"/>
      <c r="D144" s="37"/>
      <c r="E144" s="38"/>
      <c r="F144" s="38"/>
      <c r="G144" s="38"/>
      <c r="H144" s="38"/>
      <c r="I144" s="38"/>
      <c r="J144" s="38"/>
    </row>
    <row r="145" spans="1:10" ht="28.5" customHeight="1">
      <c r="A145" s="52" t="s">
        <v>22</v>
      </c>
      <c r="B145" s="58"/>
      <c r="C145" s="42"/>
      <c r="D145" s="37"/>
      <c r="E145" s="38"/>
      <c r="F145" s="38"/>
      <c r="G145" s="38"/>
      <c r="H145" s="38"/>
      <c r="I145" s="38"/>
      <c r="J145" s="38"/>
    </row>
    <row r="146" spans="1:10" ht="28.5" customHeight="1">
      <c r="A146" s="52" t="s">
        <v>22</v>
      </c>
      <c r="B146" s="58"/>
      <c r="C146" s="42"/>
      <c r="D146" s="37"/>
      <c r="E146" s="38"/>
      <c r="F146" s="38"/>
      <c r="G146" s="38"/>
      <c r="H146" s="38"/>
      <c r="I146" s="38"/>
      <c r="J146" s="38"/>
    </row>
    <row r="147" spans="1:10" ht="28.5" customHeight="1">
      <c r="A147" s="52" t="s">
        <v>22</v>
      </c>
      <c r="B147" s="58"/>
      <c r="C147" s="42"/>
      <c r="D147" s="37"/>
      <c r="E147" s="38"/>
      <c r="F147" s="38"/>
      <c r="G147" s="38"/>
      <c r="H147" s="38"/>
      <c r="I147" s="38"/>
      <c r="J147" s="38"/>
    </row>
    <row r="148" spans="1:10" ht="28.5" customHeight="1">
      <c r="A148" s="52" t="s">
        <v>22</v>
      </c>
      <c r="B148" s="58"/>
      <c r="C148" s="42"/>
      <c r="D148" s="37"/>
      <c r="E148" s="38"/>
      <c r="F148" s="38"/>
      <c r="G148" s="38"/>
      <c r="H148" s="38"/>
      <c r="I148" s="38"/>
      <c r="J148" s="38"/>
    </row>
    <row r="149" spans="1:10" ht="28.5" customHeight="1">
      <c r="A149" s="52" t="s">
        <v>22</v>
      </c>
      <c r="B149" s="58"/>
      <c r="C149" s="42"/>
      <c r="D149" s="37"/>
      <c r="E149" s="38"/>
      <c r="F149" s="38"/>
      <c r="G149" s="38"/>
      <c r="H149" s="38"/>
      <c r="I149" s="38"/>
      <c r="J149" s="38"/>
    </row>
    <row r="150" spans="1:10" ht="28.5" customHeight="1">
      <c r="A150" s="52" t="s">
        <v>22</v>
      </c>
      <c r="B150" s="58"/>
      <c r="C150" s="42"/>
      <c r="D150" s="37"/>
      <c r="E150" s="38"/>
      <c r="F150" s="38"/>
      <c r="G150" s="38"/>
      <c r="H150" s="38"/>
      <c r="I150" s="38"/>
      <c r="J150" s="38"/>
    </row>
    <row r="151" spans="1:10" ht="28.5" customHeight="1">
      <c r="A151" s="52" t="s">
        <v>22</v>
      </c>
      <c r="B151" s="58"/>
      <c r="C151" s="42"/>
      <c r="D151" s="37"/>
      <c r="E151" s="38"/>
      <c r="F151" s="38"/>
      <c r="G151" s="38"/>
      <c r="H151" s="38"/>
      <c r="I151" s="38"/>
      <c r="J151" s="38"/>
    </row>
    <row r="152" spans="1:10" ht="28.5" customHeight="1">
      <c r="A152" s="52" t="s">
        <v>22</v>
      </c>
      <c r="B152" s="58"/>
      <c r="C152" s="42"/>
      <c r="D152" s="37"/>
      <c r="E152" s="38"/>
      <c r="F152" s="38"/>
      <c r="G152" s="38"/>
      <c r="H152" s="38"/>
      <c r="I152" s="38"/>
      <c r="J152" s="38"/>
    </row>
    <row r="153" spans="1:10" ht="28.5" customHeight="1">
      <c r="A153" s="52" t="s">
        <v>121</v>
      </c>
      <c r="B153" s="58"/>
      <c r="C153" s="42">
        <f>SUM(C139:C152)</f>
        <v>0</v>
      </c>
      <c r="D153" s="38"/>
      <c r="E153" s="38"/>
      <c r="F153" s="38"/>
      <c r="G153" s="38"/>
      <c r="H153" s="38"/>
      <c r="I153" s="38"/>
      <c r="J153" s="38"/>
    </row>
    <row r="154" spans="1:10" ht="28.5" customHeight="1">
      <c r="A154" s="52" t="s">
        <v>44</v>
      </c>
      <c r="B154" s="58"/>
      <c r="C154" s="42">
        <f>SUM(C132,C153)</f>
        <v>0</v>
      </c>
      <c r="D154" s="39" t="s">
        <v>26</v>
      </c>
      <c r="E154" s="58"/>
      <c r="F154" s="42">
        <f>SUMIF(D117:D131,"立候補準備",C117:C131)+SUMIF(D139:D152,"立候補準備",C139:C152)</f>
        <v>0</v>
      </c>
      <c r="G154" s="84" t="s">
        <v>82</v>
      </c>
      <c r="H154" s="59">
        <f>SUMIF(D117:D131,"選挙運動",C117:C131)+SUMIF(D139:D152,"選挙運動",C139:C152)</f>
        <v>0</v>
      </c>
      <c r="I154" s="61"/>
      <c r="J154" s="63"/>
    </row>
    <row r="155" spans="1:10">
      <c r="B155" s="74"/>
      <c r="C155" s="1"/>
      <c r="D155" s="1"/>
      <c r="E155" s="1"/>
      <c r="F155" s="1"/>
      <c r="G155" s="1"/>
      <c r="H155" s="1"/>
      <c r="I155" s="1"/>
      <c r="J155" s="1"/>
    </row>
    <row r="156" spans="1:10" ht="17.25">
      <c r="A156" s="7" t="s">
        <v>48</v>
      </c>
      <c r="C156" s="1"/>
      <c r="D156" s="1"/>
      <c r="E156" s="1"/>
      <c r="F156" s="1"/>
      <c r="G156" s="1"/>
      <c r="H156" s="1"/>
      <c r="I156" s="1"/>
      <c r="J156" s="1"/>
    </row>
    <row r="157" spans="1:10" ht="13.5" customHeight="1">
      <c r="A157" s="52" t="s">
        <v>6</v>
      </c>
      <c r="B157" s="58"/>
      <c r="C157" s="47" t="s">
        <v>75</v>
      </c>
      <c r="D157" s="79" t="s">
        <v>91</v>
      </c>
      <c r="E157" s="47" t="s">
        <v>54</v>
      </c>
      <c r="F157" s="37" t="s">
        <v>92</v>
      </c>
      <c r="G157" s="37"/>
      <c r="H157" s="37"/>
      <c r="I157" s="49" t="s">
        <v>13</v>
      </c>
      <c r="J157" s="37" t="s">
        <v>23</v>
      </c>
    </row>
    <row r="158" spans="1:10" ht="13.5" customHeight="1">
      <c r="A158" s="52"/>
      <c r="B158" s="58"/>
      <c r="C158" s="45"/>
      <c r="D158" s="80"/>
      <c r="E158" s="45"/>
      <c r="F158" s="49" t="s">
        <v>21</v>
      </c>
      <c r="G158" s="50" t="s">
        <v>12</v>
      </c>
      <c r="H158" s="37" t="s">
        <v>28</v>
      </c>
      <c r="I158" s="51"/>
      <c r="J158" s="37"/>
    </row>
    <row r="159" spans="1:10">
      <c r="A159" s="52"/>
      <c r="B159" s="58"/>
      <c r="C159" s="45"/>
      <c r="D159" s="80"/>
      <c r="E159" s="45"/>
      <c r="F159" s="49"/>
      <c r="G159" s="45"/>
      <c r="H159" s="37"/>
      <c r="I159" s="51"/>
      <c r="J159" s="37"/>
    </row>
    <row r="160" spans="1:10">
      <c r="A160" s="52"/>
      <c r="B160" s="58"/>
      <c r="C160" s="41" t="s">
        <v>19</v>
      </c>
      <c r="D160" s="81"/>
      <c r="E160" s="48"/>
      <c r="F160" s="49"/>
      <c r="G160" s="48"/>
      <c r="H160" s="37"/>
      <c r="I160" s="51"/>
      <c r="J160" s="37"/>
    </row>
    <row r="161" spans="1:10" ht="28.5" customHeight="1">
      <c r="A161" s="52" t="s">
        <v>22</v>
      </c>
      <c r="B161" s="58"/>
      <c r="C161" s="42"/>
      <c r="D161" s="37"/>
      <c r="E161" s="38"/>
      <c r="F161" s="38"/>
      <c r="G161" s="38"/>
      <c r="H161" s="38"/>
      <c r="I161" s="38"/>
      <c r="J161" s="38"/>
    </row>
    <row r="162" spans="1:10" ht="28.5" customHeight="1">
      <c r="A162" s="52" t="s">
        <v>22</v>
      </c>
      <c r="B162" s="58"/>
      <c r="C162" s="42"/>
      <c r="D162" s="37"/>
      <c r="E162" s="38"/>
      <c r="F162" s="38"/>
      <c r="G162" s="38"/>
      <c r="H162" s="38"/>
      <c r="I162" s="38"/>
      <c r="J162" s="38"/>
    </row>
    <row r="163" spans="1:10" ht="28.5" customHeight="1">
      <c r="A163" s="52" t="s">
        <v>22</v>
      </c>
      <c r="B163" s="58"/>
      <c r="C163" s="42"/>
      <c r="D163" s="37"/>
      <c r="E163" s="38"/>
      <c r="F163" s="38"/>
      <c r="G163" s="38"/>
      <c r="H163" s="38"/>
      <c r="I163" s="38"/>
      <c r="J163" s="38"/>
    </row>
    <row r="164" spans="1:10" ht="28.5" customHeight="1">
      <c r="A164" s="52" t="s">
        <v>22</v>
      </c>
      <c r="B164" s="58"/>
      <c r="C164" s="42"/>
      <c r="D164" s="37"/>
      <c r="E164" s="38"/>
      <c r="F164" s="38"/>
      <c r="G164" s="38"/>
      <c r="H164" s="38"/>
      <c r="I164" s="38"/>
      <c r="J164" s="38"/>
    </row>
    <row r="165" spans="1:10" ht="28.5" customHeight="1">
      <c r="A165" s="52" t="s">
        <v>22</v>
      </c>
      <c r="B165" s="58"/>
      <c r="C165" s="42"/>
      <c r="D165" s="37"/>
      <c r="E165" s="38"/>
      <c r="F165" s="38"/>
      <c r="G165" s="38"/>
      <c r="H165" s="38"/>
      <c r="I165" s="38"/>
      <c r="J165" s="38"/>
    </row>
    <row r="166" spans="1:10" ht="28.5" customHeight="1">
      <c r="A166" s="52" t="s">
        <v>22</v>
      </c>
      <c r="B166" s="58"/>
      <c r="C166" s="42"/>
      <c r="D166" s="37"/>
      <c r="E166" s="38"/>
      <c r="F166" s="38"/>
      <c r="G166" s="38"/>
      <c r="H166" s="38"/>
      <c r="I166" s="38"/>
      <c r="J166" s="38"/>
    </row>
    <row r="167" spans="1:10" ht="28.5" customHeight="1">
      <c r="A167" s="52" t="s">
        <v>22</v>
      </c>
      <c r="B167" s="58"/>
      <c r="C167" s="42"/>
      <c r="D167" s="37"/>
      <c r="E167" s="38"/>
      <c r="F167" s="38"/>
      <c r="G167" s="38"/>
      <c r="H167" s="38"/>
      <c r="I167" s="38"/>
      <c r="J167" s="38"/>
    </row>
    <row r="168" spans="1:10" ht="28.5" customHeight="1">
      <c r="A168" s="52" t="s">
        <v>22</v>
      </c>
      <c r="B168" s="58"/>
      <c r="C168" s="42"/>
      <c r="D168" s="37"/>
      <c r="E168" s="38"/>
      <c r="F168" s="38"/>
      <c r="G168" s="38"/>
      <c r="H168" s="38"/>
      <c r="I168" s="38"/>
      <c r="J168" s="38"/>
    </row>
    <row r="169" spans="1:10" ht="28.5" customHeight="1">
      <c r="A169" s="52" t="s">
        <v>22</v>
      </c>
      <c r="B169" s="58"/>
      <c r="C169" s="42"/>
      <c r="D169" s="37"/>
      <c r="E169" s="38"/>
      <c r="F169" s="38"/>
      <c r="G169" s="38"/>
      <c r="H169" s="38"/>
      <c r="I169" s="38"/>
      <c r="J169" s="38"/>
    </row>
    <row r="170" spans="1:10" ht="28.5" customHeight="1">
      <c r="A170" s="52" t="s">
        <v>22</v>
      </c>
      <c r="B170" s="58"/>
      <c r="C170" s="42"/>
      <c r="D170" s="37"/>
      <c r="E170" s="38"/>
      <c r="F170" s="38"/>
      <c r="G170" s="38"/>
      <c r="H170" s="38"/>
      <c r="I170" s="38"/>
      <c r="J170" s="38"/>
    </row>
    <row r="171" spans="1:10" ht="28.5" customHeight="1">
      <c r="A171" s="52" t="s">
        <v>22</v>
      </c>
      <c r="B171" s="58"/>
      <c r="C171" s="42"/>
      <c r="D171" s="37"/>
      <c r="E171" s="38"/>
      <c r="F171" s="38"/>
      <c r="G171" s="38"/>
      <c r="H171" s="38"/>
      <c r="I171" s="38"/>
      <c r="J171" s="38"/>
    </row>
    <row r="172" spans="1:10" ht="28.5" customHeight="1">
      <c r="A172" s="52" t="s">
        <v>22</v>
      </c>
      <c r="B172" s="58"/>
      <c r="C172" s="42"/>
      <c r="D172" s="37"/>
      <c r="E172" s="38"/>
      <c r="F172" s="38"/>
      <c r="G172" s="38"/>
      <c r="H172" s="38"/>
      <c r="I172" s="38"/>
      <c r="J172" s="38"/>
    </row>
    <row r="173" spans="1:10" ht="28.5" customHeight="1">
      <c r="A173" s="52" t="s">
        <v>22</v>
      </c>
      <c r="B173" s="58"/>
      <c r="C173" s="42"/>
      <c r="D173" s="37"/>
      <c r="E173" s="38"/>
      <c r="F173" s="38"/>
      <c r="G173" s="38"/>
      <c r="H173" s="38"/>
      <c r="I173" s="38"/>
      <c r="J173" s="38"/>
    </row>
    <row r="174" spans="1:10" ht="28.5" customHeight="1">
      <c r="A174" s="52" t="s">
        <v>22</v>
      </c>
      <c r="B174" s="58"/>
      <c r="C174" s="42"/>
      <c r="D174" s="37"/>
      <c r="E174" s="38"/>
      <c r="F174" s="38"/>
      <c r="G174" s="38"/>
      <c r="H174" s="38"/>
      <c r="I174" s="38"/>
      <c r="J174" s="38"/>
    </row>
    <row r="175" spans="1:10" ht="28.5" customHeight="1">
      <c r="A175" s="52" t="s">
        <v>22</v>
      </c>
      <c r="B175" s="58"/>
      <c r="C175" s="42"/>
      <c r="D175" s="37"/>
      <c r="E175" s="38"/>
      <c r="F175" s="38"/>
      <c r="G175" s="38"/>
      <c r="H175" s="38"/>
      <c r="I175" s="38"/>
      <c r="J175" s="38"/>
    </row>
    <row r="176" spans="1:10" ht="28.5" customHeight="1">
      <c r="A176" s="52" t="s">
        <v>121</v>
      </c>
      <c r="B176" s="58"/>
      <c r="C176" s="42">
        <f>SUM(C161:C175)</f>
        <v>0</v>
      </c>
      <c r="D176" s="38"/>
      <c r="E176" s="38"/>
      <c r="F176" s="38"/>
      <c r="G176" s="38"/>
      <c r="H176" s="38"/>
      <c r="I176" s="38"/>
      <c r="J176" s="38"/>
    </row>
    <row r="178" spans="1:10" ht="17.25">
      <c r="B178" s="7" t="s">
        <v>86</v>
      </c>
      <c r="C178" s="1"/>
      <c r="D178" s="1"/>
      <c r="E178" s="1"/>
      <c r="F178" s="1"/>
      <c r="G178" s="1"/>
      <c r="H178" s="1"/>
      <c r="I178" s="1"/>
      <c r="J178" s="1"/>
    </row>
    <row r="179" spans="1:10" ht="13.5" customHeight="1">
      <c r="A179" s="52" t="s">
        <v>6</v>
      </c>
      <c r="B179" s="58"/>
      <c r="C179" s="47" t="s">
        <v>75</v>
      </c>
      <c r="D179" s="79" t="s">
        <v>91</v>
      </c>
      <c r="E179" s="47" t="s">
        <v>54</v>
      </c>
      <c r="F179" s="37" t="s">
        <v>92</v>
      </c>
      <c r="G179" s="37"/>
      <c r="H179" s="37"/>
      <c r="I179" s="49" t="s">
        <v>13</v>
      </c>
      <c r="J179" s="37" t="s">
        <v>23</v>
      </c>
    </row>
    <row r="180" spans="1:10" ht="13.5" customHeight="1">
      <c r="A180" s="52"/>
      <c r="B180" s="58"/>
      <c r="C180" s="45"/>
      <c r="D180" s="80"/>
      <c r="E180" s="45"/>
      <c r="F180" s="49" t="s">
        <v>21</v>
      </c>
      <c r="G180" s="50" t="s">
        <v>12</v>
      </c>
      <c r="H180" s="37" t="s">
        <v>28</v>
      </c>
      <c r="I180" s="51"/>
      <c r="J180" s="37"/>
    </row>
    <row r="181" spans="1:10">
      <c r="A181" s="52"/>
      <c r="B181" s="58"/>
      <c r="C181" s="45"/>
      <c r="D181" s="80"/>
      <c r="E181" s="45"/>
      <c r="F181" s="49"/>
      <c r="G181" s="45"/>
      <c r="H181" s="37"/>
      <c r="I181" s="51"/>
      <c r="J181" s="37"/>
    </row>
    <row r="182" spans="1:10">
      <c r="A182" s="52"/>
      <c r="B182" s="58"/>
      <c r="C182" s="41" t="s">
        <v>19</v>
      </c>
      <c r="D182" s="81"/>
      <c r="E182" s="48"/>
      <c r="F182" s="49"/>
      <c r="G182" s="48"/>
      <c r="H182" s="37"/>
      <c r="I182" s="51"/>
      <c r="J182" s="37"/>
    </row>
    <row r="183" spans="1:10" ht="28.5" customHeight="1">
      <c r="A183" s="52" t="s">
        <v>22</v>
      </c>
      <c r="B183" s="58"/>
      <c r="C183" s="42"/>
      <c r="D183" s="37"/>
      <c r="E183" s="38"/>
      <c r="F183" s="38"/>
      <c r="G183" s="38"/>
      <c r="H183" s="38"/>
      <c r="I183" s="38"/>
      <c r="J183" s="38"/>
    </row>
    <row r="184" spans="1:10" ht="28.5" customHeight="1">
      <c r="A184" s="52" t="s">
        <v>22</v>
      </c>
      <c r="B184" s="58"/>
      <c r="C184" s="42"/>
      <c r="D184" s="37"/>
      <c r="E184" s="38"/>
      <c r="F184" s="38"/>
      <c r="G184" s="38"/>
      <c r="H184" s="38"/>
      <c r="I184" s="38"/>
      <c r="J184" s="38"/>
    </row>
    <row r="185" spans="1:10" ht="28.5" customHeight="1">
      <c r="A185" s="52" t="s">
        <v>22</v>
      </c>
      <c r="B185" s="58"/>
      <c r="C185" s="42"/>
      <c r="D185" s="37"/>
      <c r="E185" s="38"/>
      <c r="F185" s="38"/>
      <c r="G185" s="38"/>
      <c r="H185" s="38"/>
      <c r="I185" s="38"/>
      <c r="J185" s="38"/>
    </row>
    <row r="186" spans="1:10" ht="28.5" customHeight="1">
      <c r="A186" s="52" t="s">
        <v>22</v>
      </c>
      <c r="B186" s="58"/>
      <c r="C186" s="42"/>
      <c r="D186" s="37"/>
      <c r="E186" s="38"/>
      <c r="F186" s="38"/>
      <c r="G186" s="38"/>
      <c r="H186" s="38"/>
      <c r="I186" s="38"/>
      <c r="J186" s="38"/>
    </row>
    <row r="187" spans="1:10" ht="28.5" customHeight="1">
      <c r="A187" s="52" t="s">
        <v>22</v>
      </c>
      <c r="B187" s="58"/>
      <c r="C187" s="42"/>
      <c r="D187" s="37"/>
      <c r="E187" s="38"/>
      <c r="F187" s="38"/>
      <c r="G187" s="38"/>
      <c r="H187" s="38"/>
      <c r="I187" s="38"/>
      <c r="J187" s="38"/>
    </row>
    <row r="188" spans="1:10" ht="28.5" customHeight="1">
      <c r="A188" s="52" t="s">
        <v>22</v>
      </c>
      <c r="B188" s="58"/>
      <c r="C188" s="42"/>
      <c r="D188" s="37"/>
      <c r="E188" s="38"/>
      <c r="F188" s="38"/>
      <c r="G188" s="38"/>
      <c r="H188" s="38"/>
      <c r="I188" s="38"/>
      <c r="J188" s="38"/>
    </row>
    <row r="189" spans="1:10" ht="28.5" customHeight="1">
      <c r="A189" s="52" t="s">
        <v>22</v>
      </c>
      <c r="B189" s="58"/>
      <c r="C189" s="42"/>
      <c r="D189" s="37"/>
      <c r="E189" s="38"/>
      <c r="F189" s="38"/>
      <c r="G189" s="38"/>
      <c r="H189" s="38"/>
      <c r="I189" s="38"/>
      <c r="J189" s="38"/>
    </row>
    <row r="190" spans="1:10" ht="28.5" customHeight="1">
      <c r="A190" s="52" t="s">
        <v>22</v>
      </c>
      <c r="B190" s="58"/>
      <c r="C190" s="42"/>
      <c r="D190" s="37"/>
      <c r="E190" s="38"/>
      <c r="F190" s="38"/>
      <c r="G190" s="38"/>
      <c r="H190" s="38"/>
      <c r="I190" s="38"/>
      <c r="J190" s="38"/>
    </row>
    <row r="191" spans="1:10" ht="28.5" customHeight="1">
      <c r="A191" s="52" t="s">
        <v>22</v>
      </c>
      <c r="B191" s="58"/>
      <c r="C191" s="42"/>
      <c r="D191" s="37"/>
      <c r="E191" s="38"/>
      <c r="F191" s="38"/>
      <c r="G191" s="38"/>
      <c r="H191" s="38"/>
      <c r="I191" s="38"/>
      <c r="J191" s="38"/>
    </row>
    <row r="192" spans="1:10" ht="28.5" customHeight="1">
      <c r="A192" s="52" t="s">
        <v>22</v>
      </c>
      <c r="B192" s="58"/>
      <c r="C192" s="42"/>
      <c r="D192" s="37"/>
      <c r="E192" s="38"/>
      <c r="F192" s="38"/>
      <c r="G192" s="38"/>
      <c r="H192" s="38"/>
      <c r="I192" s="38"/>
      <c r="J192" s="38"/>
    </row>
    <row r="193" spans="1:10" ht="28.5" customHeight="1">
      <c r="A193" s="52" t="s">
        <v>22</v>
      </c>
      <c r="B193" s="58"/>
      <c r="C193" s="42"/>
      <c r="D193" s="37"/>
      <c r="E193" s="38"/>
      <c r="F193" s="38"/>
      <c r="G193" s="38"/>
      <c r="H193" s="38"/>
      <c r="I193" s="38"/>
      <c r="J193" s="38"/>
    </row>
    <row r="194" spans="1:10" ht="28.5" customHeight="1">
      <c r="A194" s="52" t="s">
        <v>22</v>
      </c>
      <c r="B194" s="58"/>
      <c r="C194" s="42"/>
      <c r="D194" s="37"/>
      <c r="E194" s="38"/>
      <c r="F194" s="38"/>
      <c r="G194" s="38"/>
      <c r="H194" s="38"/>
      <c r="I194" s="38"/>
      <c r="J194" s="38"/>
    </row>
    <row r="195" spans="1:10" ht="28.5" customHeight="1">
      <c r="A195" s="52" t="s">
        <v>22</v>
      </c>
      <c r="B195" s="58"/>
      <c r="C195" s="42"/>
      <c r="D195" s="37"/>
      <c r="E195" s="38"/>
      <c r="F195" s="38"/>
      <c r="G195" s="38"/>
      <c r="H195" s="38"/>
      <c r="I195" s="38"/>
      <c r="J195" s="38"/>
    </row>
    <row r="196" spans="1:10" ht="28.5" customHeight="1">
      <c r="A196" s="52" t="s">
        <v>22</v>
      </c>
      <c r="B196" s="58"/>
      <c r="C196" s="42"/>
      <c r="D196" s="37"/>
      <c r="E196" s="38"/>
      <c r="F196" s="38"/>
      <c r="G196" s="38"/>
      <c r="H196" s="38"/>
      <c r="I196" s="38"/>
      <c r="J196" s="38"/>
    </row>
    <row r="197" spans="1:10" ht="28.5" customHeight="1">
      <c r="A197" s="52" t="s">
        <v>121</v>
      </c>
      <c r="B197" s="58"/>
      <c r="C197" s="42">
        <f>SUM(C183:C196)</f>
        <v>0</v>
      </c>
      <c r="D197" s="38"/>
      <c r="E197" s="38"/>
      <c r="F197" s="38"/>
      <c r="G197" s="38"/>
      <c r="H197" s="38"/>
      <c r="I197" s="38"/>
      <c r="J197" s="38"/>
    </row>
    <row r="198" spans="1:10" ht="28.5" customHeight="1">
      <c r="A198" s="52" t="s">
        <v>44</v>
      </c>
      <c r="B198" s="58"/>
      <c r="C198" s="42">
        <f>SUM(C176,C197)</f>
        <v>0</v>
      </c>
      <c r="D198" s="39" t="s">
        <v>26</v>
      </c>
      <c r="E198" s="58"/>
      <c r="F198" s="42">
        <f>SUMIF(D161:D175,"立候補準備",C161:C175)+SUMIF(D183:D196,"立候補準備",C183:C196)</f>
        <v>0</v>
      </c>
      <c r="G198" s="84" t="s">
        <v>82</v>
      </c>
      <c r="H198" s="59">
        <f>SUMIF(D161:D175,"選挙運動",C161:C175)+SUMIF(D183:D196,"選挙運動",C183:C196)</f>
        <v>0</v>
      </c>
      <c r="I198" s="61"/>
      <c r="J198" s="63"/>
    </row>
    <row r="200" spans="1:10" ht="17.25">
      <c r="A200" s="7" t="s">
        <v>42</v>
      </c>
      <c r="C200" s="1"/>
      <c r="D200" s="1"/>
      <c r="E200" s="1"/>
      <c r="F200" s="1"/>
      <c r="G200" s="1"/>
      <c r="H200" s="1"/>
      <c r="I200" s="1"/>
      <c r="J200" s="1"/>
    </row>
    <row r="201" spans="1:10" ht="13.5" customHeight="1">
      <c r="A201" s="52" t="s">
        <v>6</v>
      </c>
      <c r="B201" s="58"/>
      <c r="C201" s="47" t="s">
        <v>75</v>
      </c>
      <c r="D201" s="79" t="s">
        <v>91</v>
      </c>
      <c r="E201" s="47" t="s">
        <v>54</v>
      </c>
      <c r="F201" s="37" t="s">
        <v>92</v>
      </c>
      <c r="G201" s="37"/>
      <c r="H201" s="37"/>
      <c r="I201" s="49" t="s">
        <v>13</v>
      </c>
      <c r="J201" s="37" t="s">
        <v>23</v>
      </c>
    </row>
    <row r="202" spans="1:10" ht="13.5" customHeight="1">
      <c r="A202" s="52"/>
      <c r="B202" s="58"/>
      <c r="C202" s="45"/>
      <c r="D202" s="80"/>
      <c r="E202" s="45"/>
      <c r="F202" s="49" t="s">
        <v>21</v>
      </c>
      <c r="G202" s="50" t="s">
        <v>12</v>
      </c>
      <c r="H202" s="37" t="s">
        <v>28</v>
      </c>
      <c r="I202" s="51"/>
      <c r="J202" s="37"/>
    </row>
    <row r="203" spans="1:10">
      <c r="A203" s="52"/>
      <c r="B203" s="58"/>
      <c r="C203" s="45"/>
      <c r="D203" s="80"/>
      <c r="E203" s="45"/>
      <c r="F203" s="49"/>
      <c r="G203" s="45"/>
      <c r="H203" s="37"/>
      <c r="I203" s="51"/>
      <c r="J203" s="37"/>
    </row>
    <row r="204" spans="1:10">
      <c r="A204" s="52"/>
      <c r="B204" s="58"/>
      <c r="C204" s="41" t="s">
        <v>19</v>
      </c>
      <c r="D204" s="81"/>
      <c r="E204" s="48"/>
      <c r="F204" s="49"/>
      <c r="G204" s="48"/>
      <c r="H204" s="37"/>
      <c r="I204" s="51"/>
      <c r="J204" s="37"/>
    </row>
    <row r="205" spans="1:10" ht="28.5" customHeight="1">
      <c r="A205" s="52" t="s">
        <v>22</v>
      </c>
      <c r="B205" s="58"/>
      <c r="C205" s="42"/>
      <c r="D205" s="37"/>
      <c r="E205" s="38"/>
      <c r="F205" s="38"/>
      <c r="G205" s="38"/>
      <c r="H205" s="38"/>
      <c r="I205" s="38"/>
      <c r="J205" s="38"/>
    </row>
    <row r="206" spans="1:10" ht="28.5" customHeight="1">
      <c r="A206" s="52" t="s">
        <v>22</v>
      </c>
      <c r="B206" s="58"/>
      <c r="C206" s="42"/>
      <c r="D206" s="37"/>
      <c r="E206" s="38"/>
      <c r="F206" s="38"/>
      <c r="G206" s="38"/>
      <c r="H206" s="38"/>
      <c r="I206" s="38"/>
      <c r="J206" s="38"/>
    </row>
    <row r="207" spans="1:10" ht="28.5" customHeight="1">
      <c r="A207" s="52" t="s">
        <v>22</v>
      </c>
      <c r="B207" s="58"/>
      <c r="C207" s="42"/>
      <c r="D207" s="37"/>
      <c r="E207" s="38"/>
      <c r="F207" s="38"/>
      <c r="G207" s="38"/>
      <c r="H207" s="38"/>
      <c r="I207" s="38"/>
      <c r="J207" s="38"/>
    </row>
    <row r="208" spans="1:10" ht="28.5" customHeight="1">
      <c r="A208" s="52" t="s">
        <v>22</v>
      </c>
      <c r="B208" s="58"/>
      <c r="C208" s="42"/>
      <c r="D208" s="37"/>
      <c r="E208" s="38"/>
      <c r="F208" s="38"/>
      <c r="G208" s="38"/>
      <c r="H208" s="38"/>
      <c r="I208" s="38"/>
      <c r="J208" s="38"/>
    </row>
    <row r="209" spans="1:10" ht="28.5" customHeight="1">
      <c r="A209" s="52" t="s">
        <v>22</v>
      </c>
      <c r="B209" s="58"/>
      <c r="C209" s="42"/>
      <c r="D209" s="37"/>
      <c r="E209" s="38"/>
      <c r="F209" s="38"/>
      <c r="G209" s="38"/>
      <c r="H209" s="38"/>
      <c r="I209" s="38"/>
      <c r="J209" s="38"/>
    </row>
    <row r="210" spans="1:10" ht="28.5" customHeight="1">
      <c r="A210" s="52" t="s">
        <v>22</v>
      </c>
      <c r="B210" s="58"/>
      <c r="C210" s="42"/>
      <c r="D210" s="37"/>
      <c r="E210" s="38"/>
      <c r="F210" s="38"/>
      <c r="G210" s="38"/>
      <c r="H210" s="38"/>
      <c r="I210" s="38"/>
      <c r="J210" s="38"/>
    </row>
    <row r="211" spans="1:10" ht="28.5" customHeight="1">
      <c r="A211" s="52" t="s">
        <v>22</v>
      </c>
      <c r="B211" s="58"/>
      <c r="C211" s="42"/>
      <c r="D211" s="37"/>
      <c r="E211" s="38"/>
      <c r="F211" s="38"/>
      <c r="G211" s="38"/>
      <c r="H211" s="38"/>
      <c r="I211" s="38"/>
      <c r="J211" s="38"/>
    </row>
    <row r="212" spans="1:10" ht="28.5" customHeight="1">
      <c r="A212" s="52" t="s">
        <v>22</v>
      </c>
      <c r="B212" s="58"/>
      <c r="C212" s="42"/>
      <c r="D212" s="37"/>
      <c r="E212" s="38"/>
      <c r="F212" s="38"/>
      <c r="G212" s="38"/>
      <c r="H212" s="38"/>
      <c r="I212" s="38"/>
      <c r="J212" s="38"/>
    </row>
    <row r="213" spans="1:10" ht="28.5" customHeight="1">
      <c r="A213" s="52" t="s">
        <v>22</v>
      </c>
      <c r="B213" s="58"/>
      <c r="C213" s="42"/>
      <c r="D213" s="37"/>
      <c r="E213" s="38"/>
      <c r="F213" s="38"/>
      <c r="G213" s="38"/>
      <c r="H213" s="38"/>
      <c r="I213" s="38"/>
      <c r="J213" s="38"/>
    </row>
    <row r="214" spans="1:10" ht="28.5" customHeight="1">
      <c r="A214" s="52" t="s">
        <v>22</v>
      </c>
      <c r="B214" s="58"/>
      <c r="C214" s="42"/>
      <c r="D214" s="37"/>
      <c r="E214" s="38"/>
      <c r="F214" s="38"/>
      <c r="G214" s="38"/>
      <c r="H214" s="38"/>
      <c r="I214" s="38"/>
      <c r="J214" s="38"/>
    </row>
    <row r="215" spans="1:10" ht="28.5" customHeight="1">
      <c r="A215" s="52" t="s">
        <v>22</v>
      </c>
      <c r="B215" s="58"/>
      <c r="C215" s="42"/>
      <c r="D215" s="37"/>
      <c r="E215" s="38"/>
      <c r="F215" s="38"/>
      <c r="G215" s="38"/>
      <c r="H215" s="38"/>
      <c r="I215" s="38"/>
      <c r="J215" s="38"/>
    </row>
    <row r="216" spans="1:10" ht="28.5" customHeight="1">
      <c r="A216" s="52" t="s">
        <v>22</v>
      </c>
      <c r="B216" s="58"/>
      <c r="C216" s="42"/>
      <c r="D216" s="37"/>
      <c r="E216" s="38"/>
      <c r="F216" s="38"/>
      <c r="G216" s="38"/>
      <c r="H216" s="38"/>
      <c r="I216" s="38"/>
      <c r="J216" s="38"/>
    </row>
    <row r="217" spans="1:10" ht="28.5" customHeight="1">
      <c r="A217" s="52" t="s">
        <v>22</v>
      </c>
      <c r="B217" s="58"/>
      <c r="C217" s="42"/>
      <c r="D217" s="37"/>
      <c r="E217" s="38"/>
      <c r="F217" s="38"/>
      <c r="G217" s="38"/>
      <c r="H217" s="38"/>
      <c r="I217" s="38"/>
      <c r="J217" s="38"/>
    </row>
    <row r="218" spans="1:10" ht="28.5" customHeight="1">
      <c r="A218" s="52" t="s">
        <v>22</v>
      </c>
      <c r="B218" s="58"/>
      <c r="C218" s="42"/>
      <c r="D218" s="37"/>
      <c r="E218" s="38"/>
      <c r="F218" s="38"/>
      <c r="G218" s="38"/>
      <c r="H218" s="38"/>
      <c r="I218" s="38"/>
      <c r="J218" s="38"/>
    </row>
    <row r="219" spans="1:10" ht="28.5" customHeight="1">
      <c r="A219" s="52" t="s">
        <v>22</v>
      </c>
      <c r="B219" s="58"/>
      <c r="C219" s="42"/>
      <c r="D219" s="37"/>
      <c r="E219" s="38"/>
      <c r="F219" s="38"/>
      <c r="G219" s="38"/>
      <c r="H219" s="38"/>
      <c r="I219" s="38"/>
      <c r="J219" s="38"/>
    </row>
    <row r="220" spans="1:10" ht="28.5" customHeight="1">
      <c r="A220" s="52" t="s">
        <v>121</v>
      </c>
      <c r="B220" s="58"/>
      <c r="C220" s="42">
        <f>SUM(C205:C219)</f>
        <v>0</v>
      </c>
      <c r="D220" s="38"/>
      <c r="E220" s="38"/>
      <c r="F220" s="38"/>
      <c r="G220" s="38"/>
      <c r="H220" s="38"/>
      <c r="I220" s="38"/>
      <c r="J220" s="38"/>
    </row>
    <row r="222" spans="1:10" ht="17.25">
      <c r="B222" s="7" t="s">
        <v>87</v>
      </c>
      <c r="C222" s="1"/>
      <c r="D222" s="1"/>
      <c r="E222" s="1"/>
      <c r="F222" s="1"/>
      <c r="G222" s="1"/>
      <c r="H222" s="1"/>
      <c r="I222" s="1"/>
      <c r="J222" s="1"/>
    </row>
    <row r="223" spans="1:10" ht="13.5" customHeight="1">
      <c r="A223" s="52" t="s">
        <v>6</v>
      </c>
      <c r="B223" s="58"/>
      <c r="C223" s="47" t="s">
        <v>75</v>
      </c>
      <c r="D223" s="79" t="s">
        <v>91</v>
      </c>
      <c r="E223" s="47" t="s">
        <v>54</v>
      </c>
      <c r="F223" s="37" t="s">
        <v>92</v>
      </c>
      <c r="G223" s="37"/>
      <c r="H223" s="37"/>
      <c r="I223" s="49" t="s">
        <v>13</v>
      </c>
      <c r="J223" s="37" t="s">
        <v>23</v>
      </c>
    </row>
    <row r="224" spans="1:10" ht="13.5" customHeight="1">
      <c r="A224" s="52"/>
      <c r="B224" s="58"/>
      <c r="C224" s="45"/>
      <c r="D224" s="80"/>
      <c r="E224" s="45"/>
      <c r="F224" s="49" t="s">
        <v>21</v>
      </c>
      <c r="G224" s="50" t="s">
        <v>12</v>
      </c>
      <c r="H224" s="37" t="s">
        <v>28</v>
      </c>
      <c r="I224" s="51"/>
      <c r="J224" s="37"/>
    </row>
    <row r="225" spans="1:10">
      <c r="A225" s="52"/>
      <c r="B225" s="58"/>
      <c r="C225" s="45"/>
      <c r="D225" s="80"/>
      <c r="E225" s="45"/>
      <c r="F225" s="49"/>
      <c r="G225" s="45"/>
      <c r="H225" s="37"/>
      <c r="I225" s="51"/>
      <c r="J225" s="37"/>
    </row>
    <row r="226" spans="1:10">
      <c r="A226" s="52"/>
      <c r="B226" s="58"/>
      <c r="C226" s="41" t="s">
        <v>19</v>
      </c>
      <c r="D226" s="81"/>
      <c r="E226" s="48"/>
      <c r="F226" s="49"/>
      <c r="G226" s="48"/>
      <c r="H226" s="37"/>
      <c r="I226" s="51"/>
      <c r="J226" s="37"/>
    </row>
    <row r="227" spans="1:10" ht="28.5" customHeight="1">
      <c r="A227" s="52" t="s">
        <v>22</v>
      </c>
      <c r="B227" s="58"/>
      <c r="C227" s="42"/>
      <c r="D227" s="37"/>
      <c r="E227" s="38"/>
      <c r="F227" s="38"/>
      <c r="G227" s="38"/>
      <c r="H227" s="38"/>
      <c r="I227" s="38"/>
      <c r="J227" s="38"/>
    </row>
    <row r="228" spans="1:10" ht="28.5" customHeight="1">
      <c r="A228" s="52" t="s">
        <v>22</v>
      </c>
      <c r="B228" s="58"/>
      <c r="C228" s="42"/>
      <c r="D228" s="37"/>
      <c r="E228" s="38"/>
      <c r="F228" s="38"/>
      <c r="G228" s="38"/>
      <c r="H228" s="38"/>
      <c r="I228" s="38"/>
      <c r="J228" s="38"/>
    </row>
    <row r="229" spans="1:10" ht="28.5" customHeight="1">
      <c r="A229" s="52" t="s">
        <v>22</v>
      </c>
      <c r="B229" s="58"/>
      <c r="C229" s="42"/>
      <c r="D229" s="37"/>
      <c r="E229" s="38"/>
      <c r="F229" s="38"/>
      <c r="G229" s="38"/>
      <c r="H229" s="38"/>
      <c r="I229" s="38"/>
      <c r="J229" s="38"/>
    </row>
    <row r="230" spans="1:10" ht="28.5" customHeight="1">
      <c r="A230" s="52" t="s">
        <v>22</v>
      </c>
      <c r="B230" s="58"/>
      <c r="C230" s="42"/>
      <c r="D230" s="37"/>
      <c r="E230" s="38"/>
      <c r="F230" s="38"/>
      <c r="G230" s="38"/>
      <c r="H230" s="38"/>
      <c r="I230" s="38"/>
      <c r="J230" s="38"/>
    </row>
    <row r="231" spans="1:10" ht="28.5" customHeight="1">
      <c r="A231" s="52" t="s">
        <v>22</v>
      </c>
      <c r="B231" s="58"/>
      <c r="C231" s="42"/>
      <c r="D231" s="37"/>
      <c r="E231" s="38"/>
      <c r="F231" s="38"/>
      <c r="G231" s="38"/>
      <c r="H231" s="38"/>
      <c r="I231" s="38"/>
      <c r="J231" s="38"/>
    </row>
    <row r="232" spans="1:10" ht="28.5" customHeight="1">
      <c r="A232" s="52" t="s">
        <v>22</v>
      </c>
      <c r="B232" s="58"/>
      <c r="C232" s="42"/>
      <c r="D232" s="37"/>
      <c r="E232" s="38"/>
      <c r="F232" s="38"/>
      <c r="G232" s="38"/>
      <c r="H232" s="38"/>
      <c r="I232" s="38"/>
      <c r="J232" s="38"/>
    </row>
    <row r="233" spans="1:10" ht="28.5" customHeight="1">
      <c r="A233" s="52" t="s">
        <v>22</v>
      </c>
      <c r="B233" s="58"/>
      <c r="C233" s="42"/>
      <c r="D233" s="37"/>
      <c r="E233" s="38"/>
      <c r="F233" s="38"/>
      <c r="G233" s="38"/>
      <c r="H233" s="38"/>
      <c r="I233" s="38"/>
      <c r="J233" s="38"/>
    </row>
    <row r="234" spans="1:10" ht="28.5" customHeight="1">
      <c r="A234" s="52" t="s">
        <v>22</v>
      </c>
      <c r="B234" s="58"/>
      <c r="C234" s="42"/>
      <c r="D234" s="37"/>
      <c r="E234" s="38"/>
      <c r="F234" s="38"/>
      <c r="G234" s="38"/>
      <c r="H234" s="38"/>
      <c r="I234" s="38"/>
      <c r="J234" s="38"/>
    </row>
    <row r="235" spans="1:10" ht="28.5" customHeight="1">
      <c r="A235" s="52" t="s">
        <v>22</v>
      </c>
      <c r="B235" s="58"/>
      <c r="C235" s="42"/>
      <c r="D235" s="37"/>
      <c r="E235" s="38"/>
      <c r="F235" s="38"/>
      <c r="G235" s="38"/>
      <c r="H235" s="38"/>
      <c r="I235" s="38"/>
      <c r="J235" s="38"/>
    </row>
    <row r="236" spans="1:10" ht="28.5" customHeight="1">
      <c r="A236" s="52" t="s">
        <v>22</v>
      </c>
      <c r="B236" s="58"/>
      <c r="C236" s="42"/>
      <c r="D236" s="37"/>
      <c r="E236" s="38"/>
      <c r="F236" s="38"/>
      <c r="G236" s="38"/>
      <c r="H236" s="38"/>
      <c r="I236" s="38"/>
      <c r="J236" s="38"/>
    </row>
    <row r="237" spans="1:10" ht="28.5" customHeight="1">
      <c r="A237" s="52" t="s">
        <v>22</v>
      </c>
      <c r="B237" s="58"/>
      <c r="C237" s="42"/>
      <c r="D237" s="37"/>
      <c r="E237" s="38"/>
      <c r="F237" s="38"/>
      <c r="G237" s="38"/>
      <c r="H237" s="38"/>
      <c r="I237" s="38"/>
      <c r="J237" s="38"/>
    </row>
    <row r="238" spans="1:10" ht="28.5" customHeight="1">
      <c r="A238" s="52" t="s">
        <v>22</v>
      </c>
      <c r="B238" s="58"/>
      <c r="C238" s="42"/>
      <c r="D238" s="37"/>
      <c r="E238" s="38"/>
      <c r="F238" s="38"/>
      <c r="G238" s="38"/>
      <c r="H238" s="38"/>
      <c r="I238" s="38"/>
      <c r="J238" s="38"/>
    </row>
    <row r="239" spans="1:10" ht="28.5" customHeight="1">
      <c r="A239" s="52" t="s">
        <v>22</v>
      </c>
      <c r="B239" s="58"/>
      <c r="C239" s="42"/>
      <c r="D239" s="37"/>
      <c r="E239" s="38"/>
      <c r="F239" s="38"/>
      <c r="G239" s="38"/>
      <c r="H239" s="38"/>
      <c r="I239" s="38"/>
      <c r="J239" s="38"/>
    </row>
    <row r="240" spans="1:10" ht="28.5" customHeight="1">
      <c r="A240" s="52" t="s">
        <v>22</v>
      </c>
      <c r="B240" s="58"/>
      <c r="C240" s="42"/>
      <c r="D240" s="37"/>
      <c r="E240" s="38"/>
      <c r="F240" s="38"/>
      <c r="G240" s="38"/>
      <c r="H240" s="38"/>
      <c r="I240" s="38"/>
      <c r="J240" s="38"/>
    </row>
    <row r="241" spans="1:10" ht="28.5" customHeight="1">
      <c r="A241" s="52" t="s">
        <v>121</v>
      </c>
      <c r="B241" s="58"/>
      <c r="C241" s="42">
        <f>SUM(C227:C240)</f>
        <v>0</v>
      </c>
      <c r="D241" s="38"/>
      <c r="E241" s="38"/>
      <c r="F241" s="38"/>
      <c r="G241" s="38"/>
      <c r="H241" s="38"/>
      <c r="I241" s="38"/>
      <c r="J241" s="38"/>
    </row>
    <row r="242" spans="1:10" ht="28.5" customHeight="1">
      <c r="A242" s="52" t="s">
        <v>44</v>
      </c>
      <c r="B242" s="58"/>
      <c r="C242" s="42">
        <f>SUM(C220,C241)</f>
        <v>0</v>
      </c>
      <c r="D242" s="39" t="s">
        <v>26</v>
      </c>
      <c r="E242" s="58"/>
      <c r="F242" s="42">
        <f>SUMIF(D205:D219,"立候補準備",C205:C219)+SUMIF(D227:D240,"立候補準備",C227:C240)</f>
        <v>0</v>
      </c>
      <c r="G242" s="84" t="s">
        <v>82</v>
      </c>
      <c r="H242" s="59">
        <f>SUMIF(D205:D219,"選挙運動",C205:C219)+SUMIF(D227:D240,"選挙運動",C227:C240)</f>
        <v>0</v>
      </c>
      <c r="I242" s="61"/>
      <c r="J242" s="63"/>
    </row>
    <row r="244" spans="1:10" ht="17.25">
      <c r="A244" s="7" t="s">
        <v>77</v>
      </c>
      <c r="C244" s="1"/>
      <c r="D244" s="1"/>
      <c r="E244" s="1"/>
      <c r="F244" s="1"/>
      <c r="G244" s="1"/>
      <c r="H244" s="1"/>
      <c r="I244" s="1"/>
      <c r="J244" s="1"/>
    </row>
    <row r="245" spans="1:10" ht="13.5" customHeight="1">
      <c r="A245" s="52" t="s">
        <v>6</v>
      </c>
      <c r="B245" s="58"/>
      <c r="C245" s="47" t="s">
        <v>75</v>
      </c>
      <c r="D245" s="79" t="s">
        <v>91</v>
      </c>
      <c r="E245" s="47" t="s">
        <v>54</v>
      </c>
      <c r="F245" s="37" t="s">
        <v>92</v>
      </c>
      <c r="G245" s="37"/>
      <c r="H245" s="37"/>
      <c r="I245" s="49" t="s">
        <v>13</v>
      </c>
      <c r="J245" s="37" t="s">
        <v>23</v>
      </c>
    </row>
    <row r="246" spans="1:10" ht="13.5" customHeight="1">
      <c r="A246" s="52"/>
      <c r="B246" s="58"/>
      <c r="C246" s="45"/>
      <c r="D246" s="80"/>
      <c r="E246" s="45"/>
      <c r="F246" s="49" t="s">
        <v>21</v>
      </c>
      <c r="G246" s="50" t="s">
        <v>12</v>
      </c>
      <c r="H246" s="37" t="s">
        <v>28</v>
      </c>
      <c r="I246" s="51"/>
      <c r="J246" s="37"/>
    </row>
    <row r="247" spans="1:10">
      <c r="A247" s="52"/>
      <c r="B247" s="58"/>
      <c r="C247" s="45"/>
      <c r="D247" s="80"/>
      <c r="E247" s="45"/>
      <c r="F247" s="49"/>
      <c r="G247" s="45"/>
      <c r="H247" s="37"/>
      <c r="I247" s="51"/>
      <c r="J247" s="37"/>
    </row>
    <row r="248" spans="1:10">
      <c r="A248" s="52"/>
      <c r="B248" s="58"/>
      <c r="C248" s="41" t="s">
        <v>19</v>
      </c>
      <c r="D248" s="81"/>
      <c r="E248" s="48"/>
      <c r="F248" s="49"/>
      <c r="G248" s="48"/>
      <c r="H248" s="37"/>
      <c r="I248" s="51"/>
      <c r="J248" s="37"/>
    </row>
    <row r="249" spans="1:10" ht="28.5" customHeight="1">
      <c r="A249" s="52" t="s">
        <v>22</v>
      </c>
      <c r="B249" s="58"/>
      <c r="C249" s="42"/>
      <c r="D249" s="37"/>
      <c r="E249" s="38"/>
      <c r="F249" s="38"/>
      <c r="G249" s="38"/>
      <c r="H249" s="38"/>
      <c r="I249" s="38"/>
      <c r="J249" s="38"/>
    </row>
    <row r="250" spans="1:10" ht="28.5" customHeight="1">
      <c r="A250" s="52" t="s">
        <v>22</v>
      </c>
      <c r="B250" s="58"/>
      <c r="C250" s="42"/>
      <c r="D250" s="37"/>
      <c r="E250" s="38"/>
      <c r="F250" s="38"/>
      <c r="G250" s="38"/>
      <c r="H250" s="38"/>
      <c r="I250" s="38"/>
      <c r="J250" s="38"/>
    </row>
    <row r="251" spans="1:10" ht="28.5" customHeight="1">
      <c r="A251" s="52" t="s">
        <v>22</v>
      </c>
      <c r="B251" s="58"/>
      <c r="C251" s="42"/>
      <c r="D251" s="37"/>
      <c r="E251" s="38"/>
      <c r="F251" s="38"/>
      <c r="G251" s="38"/>
      <c r="H251" s="38"/>
      <c r="I251" s="38"/>
      <c r="J251" s="38"/>
    </row>
    <row r="252" spans="1:10" ht="28.5" customHeight="1">
      <c r="A252" s="52" t="s">
        <v>22</v>
      </c>
      <c r="B252" s="58"/>
      <c r="C252" s="42"/>
      <c r="D252" s="37"/>
      <c r="E252" s="38"/>
      <c r="F252" s="38"/>
      <c r="G252" s="38"/>
      <c r="H252" s="38"/>
      <c r="I252" s="38"/>
      <c r="J252" s="38"/>
    </row>
    <row r="253" spans="1:10" ht="28.5" customHeight="1">
      <c r="A253" s="52" t="s">
        <v>22</v>
      </c>
      <c r="B253" s="58"/>
      <c r="C253" s="42"/>
      <c r="D253" s="37"/>
      <c r="E253" s="38"/>
      <c r="F253" s="38"/>
      <c r="G253" s="38"/>
      <c r="H253" s="38"/>
      <c r="I253" s="38"/>
      <c r="J253" s="38"/>
    </row>
    <row r="254" spans="1:10" ht="28.5" customHeight="1">
      <c r="A254" s="52" t="s">
        <v>22</v>
      </c>
      <c r="B254" s="58"/>
      <c r="C254" s="42"/>
      <c r="D254" s="37"/>
      <c r="E254" s="38"/>
      <c r="F254" s="38"/>
      <c r="G254" s="38"/>
      <c r="H254" s="38"/>
      <c r="I254" s="38"/>
      <c r="J254" s="38"/>
    </row>
    <row r="255" spans="1:10" ht="28.5" customHeight="1">
      <c r="A255" s="52" t="s">
        <v>22</v>
      </c>
      <c r="B255" s="58"/>
      <c r="C255" s="42"/>
      <c r="D255" s="37"/>
      <c r="E255" s="38"/>
      <c r="F255" s="38"/>
      <c r="G255" s="38"/>
      <c r="H255" s="38"/>
      <c r="I255" s="38"/>
      <c r="J255" s="38"/>
    </row>
    <row r="256" spans="1:10" ht="28.5" customHeight="1">
      <c r="A256" s="52" t="s">
        <v>22</v>
      </c>
      <c r="B256" s="58"/>
      <c r="C256" s="42"/>
      <c r="D256" s="37"/>
      <c r="E256" s="38"/>
      <c r="F256" s="38"/>
      <c r="G256" s="38"/>
      <c r="H256" s="38"/>
      <c r="I256" s="38"/>
      <c r="J256" s="38"/>
    </row>
    <row r="257" spans="1:10" ht="28.5" customHeight="1">
      <c r="A257" s="52" t="s">
        <v>22</v>
      </c>
      <c r="B257" s="58"/>
      <c r="C257" s="42"/>
      <c r="D257" s="37"/>
      <c r="E257" s="38"/>
      <c r="F257" s="38"/>
      <c r="G257" s="38"/>
      <c r="H257" s="38"/>
      <c r="I257" s="38"/>
      <c r="J257" s="38"/>
    </row>
    <row r="258" spans="1:10" ht="28.5" customHeight="1">
      <c r="A258" s="52" t="s">
        <v>22</v>
      </c>
      <c r="B258" s="58"/>
      <c r="C258" s="42"/>
      <c r="D258" s="37"/>
      <c r="E258" s="38"/>
      <c r="F258" s="38"/>
      <c r="G258" s="38"/>
      <c r="H258" s="38"/>
      <c r="I258" s="38"/>
      <c r="J258" s="38"/>
    </row>
    <row r="259" spans="1:10" ht="28.5" customHeight="1">
      <c r="A259" s="52" t="s">
        <v>22</v>
      </c>
      <c r="B259" s="58"/>
      <c r="C259" s="42"/>
      <c r="D259" s="37"/>
      <c r="E259" s="38"/>
      <c r="F259" s="38"/>
      <c r="G259" s="38"/>
      <c r="H259" s="38"/>
      <c r="I259" s="38"/>
      <c r="J259" s="38"/>
    </row>
    <row r="260" spans="1:10" ht="28.5" customHeight="1">
      <c r="A260" s="52" t="s">
        <v>22</v>
      </c>
      <c r="B260" s="58"/>
      <c r="C260" s="42"/>
      <c r="D260" s="37"/>
      <c r="E260" s="38"/>
      <c r="F260" s="38"/>
      <c r="G260" s="38"/>
      <c r="H260" s="38"/>
      <c r="I260" s="38"/>
      <c r="J260" s="38"/>
    </row>
    <row r="261" spans="1:10" ht="28.5" customHeight="1">
      <c r="A261" s="52" t="s">
        <v>22</v>
      </c>
      <c r="B261" s="58"/>
      <c r="C261" s="42"/>
      <c r="D261" s="37"/>
      <c r="E261" s="38"/>
      <c r="F261" s="38"/>
      <c r="G261" s="38"/>
      <c r="H261" s="38"/>
      <c r="I261" s="38"/>
      <c r="J261" s="38"/>
    </row>
    <row r="262" spans="1:10" ht="28.5" customHeight="1">
      <c r="A262" s="52" t="s">
        <v>22</v>
      </c>
      <c r="B262" s="58"/>
      <c r="C262" s="42"/>
      <c r="D262" s="37"/>
      <c r="E262" s="38"/>
      <c r="F262" s="38"/>
      <c r="G262" s="38"/>
      <c r="H262" s="38"/>
      <c r="I262" s="38"/>
      <c r="J262" s="38"/>
    </row>
    <row r="263" spans="1:10" ht="28.5" customHeight="1">
      <c r="A263" s="52" t="s">
        <v>22</v>
      </c>
      <c r="B263" s="58"/>
      <c r="C263" s="42"/>
      <c r="D263" s="37"/>
      <c r="E263" s="38"/>
      <c r="F263" s="38"/>
      <c r="G263" s="38"/>
      <c r="H263" s="38"/>
      <c r="I263" s="38"/>
      <c r="J263" s="38"/>
    </row>
    <row r="264" spans="1:10" ht="28.5" customHeight="1">
      <c r="A264" s="52" t="s">
        <v>44</v>
      </c>
      <c r="B264" s="58"/>
      <c r="C264" s="42">
        <f>SUM(C249:C263)</f>
        <v>0</v>
      </c>
      <c r="D264" s="39" t="s">
        <v>26</v>
      </c>
      <c r="E264" s="58"/>
      <c r="F264" s="42">
        <f>SUMIF(D249:D263,"立候補準備",C249:C263)</f>
        <v>0</v>
      </c>
      <c r="G264" s="84" t="s">
        <v>82</v>
      </c>
      <c r="H264" s="59">
        <f>SUMIF(D249:D263,"選挙運動",C249:C263)</f>
        <v>0</v>
      </c>
      <c r="I264" s="61"/>
      <c r="J264" s="63"/>
    </row>
    <row r="266" spans="1:10" ht="17.25">
      <c r="A266" s="7" t="s">
        <v>78</v>
      </c>
      <c r="C266" s="1"/>
      <c r="D266" s="1"/>
      <c r="E266" s="1"/>
      <c r="F266" s="1"/>
      <c r="G266" s="1"/>
      <c r="H266" s="1"/>
      <c r="I266" s="1"/>
      <c r="J266" s="1"/>
    </row>
    <row r="267" spans="1:10" ht="13.5" customHeight="1">
      <c r="A267" s="52" t="s">
        <v>6</v>
      </c>
      <c r="B267" s="58"/>
      <c r="C267" s="47" t="s">
        <v>75</v>
      </c>
      <c r="D267" s="79" t="s">
        <v>91</v>
      </c>
      <c r="E267" s="47" t="s">
        <v>54</v>
      </c>
      <c r="F267" s="37" t="s">
        <v>92</v>
      </c>
      <c r="G267" s="37"/>
      <c r="H267" s="37"/>
      <c r="I267" s="49" t="s">
        <v>13</v>
      </c>
      <c r="J267" s="37" t="s">
        <v>23</v>
      </c>
    </row>
    <row r="268" spans="1:10" ht="13.5" customHeight="1">
      <c r="A268" s="52"/>
      <c r="B268" s="58"/>
      <c r="C268" s="45"/>
      <c r="D268" s="80"/>
      <c r="E268" s="45"/>
      <c r="F268" s="49" t="s">
        <v>21</v>
      </c>
      <c r="G268" s="50" t="s">
        <v>12</v>
      </c>
      <c r="H268" s="37" t="s">
        <v>28</v>
      </c>
      <c r="I268" s="51"/>
      <c r="J268" s="37"/>
    </row>
    <row r="269" spans="1:10">
      <c r="A269" s="52"/>
      <c r="B269" s="58"/>
      <c r="C269" s="45"/>
      <c r="D269" s="80"/>
      <c r="E269" s="45"/>
      <c r="F269" s="49"/>
      <c r="G269" s="45"/>
      <c r="H269" s="37"/>
      <c r="I269" s="51"/>
      <c r="J269" s="37"/>
    </row>
    <row r="270" spans="1:10">
      <c r="A270" s="52"/>
      <c r="B270" s="58"/>
      <c r="C270" s="41" t="s">
        <v>19</v>
      </c>
      <c r="D270" s="81"/>
      <c r="E270" s="48"/>
      <c r="F270" s="49"/>
      <c r="G270" s="48"/>
      <c r="H270" s="37"/>
      <c r="I270" s="51"/>
      <c r="J270" s="37"/>
    </row>
    <row r="271" spans="1:10" ht="28.5" customHeight="1">
      <c r="A271" s="52" t="s">
        <v>22</v>
      </c>
      <c r="B271" s="58"/>
      <c r="C271" s="42"/>
      <c r="D271" s="38"/>
      <c r="E271" s="38"/>
      <c r="F271" s="38"/>
      <c r="G271" s="38"/>
      <c r="H271" s="38"/>
      <c r="I271" s="38"/>
      <c r="J271" s="38"/>
    </row>
    <row r="272" spans="1:10" ht="28.5" customHeight="1">
      <c r="A272" s="52" t="s">
        <v>22</v>
      </c>
      <c r="B272" s="58"/>
      <c r="C272" s="42"/>
      <c r="D272" s="38"/>
      <c r="E272" s="38"/>
      <c r="F272" s="38"/>
      <c r="G272" s="38"/>
      <c r="H272" s="38"/>
      <c r="I272" s="38"/>
      <c r="J272" s="38"/>
    </row>
    <row r="273" spans="1:10" ht="28.5" customHeight="1">
      <c r="A273" s="52" t="s">
        <v>22</v>
      </c>
      <c r="B273" s="58"/>
      <c r="C273" s="42"/>
      <c r="D273" s="38"/>
      <c r="E273" s="38"/>
      <c r="F273" s="38"/>
      <c r="G273" s="38"/>
      <c r="H273" s="38"/>
      <c r="I273" s="38"/>
      <c r="J273" s="38"/>
    </row>
    <row r="274" spans="1:10" ht="28.5" customHeight="1">
      <c r="A274" s="52" t="s">
        <v>22</v>
      </c>
      <c r="B274" s="58"/>
      <c r="C274" s="42"/>
      <c r="D274" s="38"/>
      <c r="E274" s="38"/>
      <c r="F274" s="38"/>
      <c r="G274" s="38"/>
      <c r="H274" s="38"/>
      <c r="I274" s="38"/>
      <c r="J274" s="38"/>
    </row>
    <row r="275" spans="1:10" ht="28.5" customHeight="1">
      <c r="A275" s="52" t="s">
        <v>22</v>
      </c>
      <c r="B275" s="58"/>
      <c r="C275" s="42"/>
      <c r="D275" s="38"/>
      <c r="E275" s="38"/>
      <c r="F275" s="38"/>
      <c r="G275" s="38"/>
      <c r="H275" s="38"/>
      <c r="I275" s="38"/>
      <c r="J275" s="38"/>
    </row>
    <row r="276" spans="1:10" ht="28.5" customHeight="1">
      <c r="A276" s="52" t="s">
        <v>22</v>
      </c>
      <c r="B276" s="58"/>
      <c r="C276" s="42"/>
      <c r="D276" s="38"/>
      <c r="E276" s="38"/>
      <c r="F276" s="38"/>
      <c r="G276" s="38"/>
      <c r="H276" s="38"/>
      <c r="I276" s="38"/>
      <c r="J276" s="38"/>
    </row>
    <row r="277" spans="1:10" ht="28.5" customHeight="1">
      <c r="A277" s="52" t="s">
        <v>22</v>
      </c>
      <c r="B277" s="58"/>
      <c r="C277" s="42"/>
      <c r="D277" s="38"/>
      <c r="E277" s="38"/>
      <c r="F277" s="38"/>
      <c r="G277" s="38"/>
      <c r="H277" s="38"/>
      <c r="I277" s="38"/>
      <c r="J277" s="38"/>
    </row>
    <row r="278" spans="1:10" ht="28.5" customHeight="1">
      <c r="A278" s="52" t="s">
        <v>22</v>
      </c>
      <c r="B278" s="58"/>
      <c r="C278" s="42"/>
      <c r="D278" s="38"/>
      <c r="E278" s="38"/>
      <c r="F278" s="38"/>
      <c r="G278" s="38"/>
      <c r="H278" s="38"/>
      <c r="I278" s="38"/>
      <c r="J278" s="38"/>
    </row>
    <row r="279" spans="1:10" ht="28.5" customHeight="1">
      <c r="A279" s="52" t="s">
        <v>22</v>
      </c>
      <c r="B279" s="58"/>
      <c r="C279" s="42"/>
      <c r="D279" s="38"/>
      <c r="E279" s="38"/>
      <c r="F279" s="38"/>
      <c r="G279" s="38"/>
      <c r="H279" s="38"/>
      <c r="I279" s="38"/>
      <c r="J279" s="38"/>
    </row>
    <row r="280" spans="1:10" ht="28.5" customHeight="1">
      <c r="A280" s="52" t="s">
        <v>22</v>
      </c>
      <c r="B280" s="58"/>
      <c r="C280" s="42"/>
      <c r="D280" s="38"/>
      <c r="E280" s="38"/>
      <c r="F280" s="38"/>
      <c r="G280" s="38"/>
      <c r="H280" s="38"/>
      <c r="I280" s="38"/>
      <c r="J280" s="38"/>
    </row>
    <row r="281" spans="1:10" ht="28.5" customHeight="1">
      <c r="A281" s="52" t="s">
        <v>22</v>
      </c>
      <c r="B281" s="58"/>
      <c r="C281" s="42"/>
      <c r="D281" s="38"/>
      <c r="E281" s="38"/>
      <c r="F281" s="38"/>
      <c r="G281" s="38"/>
      <c r="H281" s="38"/>
      <c r="I281" s="38"/>
      <c r="J281" s="38"/>
    </row>
    <row r="282" spans="1:10" ht="28.5" customHeight="1">
      <c r="A282" s="52" t="s">
        <v>22</v>
      </c>
      <c r="B282" s="58"/>
      <c r="C282" s="42"/>
      <c r="D282" s="38"/>
      <c r="E282" s="38"/>
      <c r="F282" s="38"/>
      <c r="G282" s="38"/>
      <c r="H282" s="38"/>
      <c r="I282" s="38"/>
      <c r="J282" s="38"/>
    </row>
    <row r="283" spans="1:10" ht="28.5" customHeight="1">
      <c r="A283" s="52" t="s">
        <v>22</v>
      </c>
      <c r="B283" s="58"/>
      <c r="C283" s="42"/>
      <c r="D283" s="38"/>
      <c r="E283" s="38"/>
      <c r="F283" s="38"/>
      <c r="G283" s="38"/>
      <c r="H283" s="38"/>
      <c r="I283" s="38"/>
      <c r="J283" s="38"/>
    </row>
    <row r="284" spans="1:10" ht="28.5" customHeight="1">
      <c r="A284" s="52" t="s">
        <v>22</v>
      </c>
      <c r="B284" s="58"/>
      <c r="C284" s="42"/>
      <c r="D284" s="38"/>
      <c r="E284" s="38"/>
      <c r="F284" s="38"/>
      <c r="G284" s="38"/>
      <c r="H284" s="38"/>
      <c r="I284" s="38"/>
      <c r="J284" s="38"/>
    </row>
    <row r="285" spans="1:10" ht="28.5" customHeight="1">
      <c r="A285" s="52" t="s">
        <v>22</v>
      </c>
      <c r="B285" s="58"/>
      <c r="C285" s="42"/>
      <c r="D285" s="38"/>
      <c r="E285" s="38"/>
      <c r="F285" s="38"/>
      <c r="G285" s="38"/>
      <c r="H285" s="38"/>
      <c r="I285" s="38"/>
      <c r="J285" s="38"/>
    </row>
    <row r="286" spans="1:10" ht="28.5" customHeight="1">
      <c r="A286" s="52" t="s">
        <v>121</v>
      </c>
      <c r="B286" s="58"/>
      <c r="C286" s="42">
        <f>SUM(C271:C285)</f>
        <v>0</v>
      </c>
      <c r="D286" s="38"/>
      <c r="E286" s="38"/>
      <c r="F286" s="38"/>
      <c r="G286" s="38"/>
      <c r="H286" s="38"/>
      <c r="I286" s="38"/>
      <c r="J286" s="38"/>
    </row>
    <row r="288" spans="1:10" ht="17.25">
      <c r="B288" s="7" t="s">
        <v>88</v>
      </c>
      <c r="C288" s="1"/>
      <c r="D288" s="1"/>
      <c r="E288" s="1"/>
      <c r="F288" s="1"/>
      <c r="G288" s="1"/>
      <c r="H288" s="1"/>
      <c r="I288" s="1"/>
      <c r="J288" s="1"/>
    </row>
    <row r="289" spans="1:10" ht="13.5" customHeight="1">
      <c r="A289" s="52" t="s">
        <v>6</v>
      </c>
      <c r="B289" s="58"/>
      <c r="C289" s="47" t="s">
        <v>75</v>
      </c>
      <c r="D289" s="79" t="s">
        <v>91</v>
      </c>
      <c r="E289" s="47" t="s">
        <v>54</v>
      </c>
      <c r="F289" s="37" t="s">
        <v>92</v>
      </c>
      <c r="G289" s="37"/>
      <c r="H289" s="37"/>
      <c r="I289" s="49" t="s">
        <v>13</v>
      </c>
      <c r="J289" s="37" t="s">
        <v>23</v>
      </c>
    </row>
    <row r="290" spans="1:10" ht="13.5" customHeight="1">
      <c r="A290" s="52"/>
      <c r="B290" s="58"/>
      <c r="C290" s="45"/>
      <c r="D290" s="80"/>
      <c r="E290" s="45"/>
      <c r="F290" s="49" t="s">
        <v>21</v>
      </c>
      <c r="G290" s="50" t="s">
        <v>12</v>
      </c>
      <c r="H290" s="37" t="s">
        <v>28</v>
      </c>
      <c r="I290" s="51"/>
      <c r="J290" s="37"/>
    </row>
    <row r="291" spans="1:10">
      <c r="A291" s="52"/>
      <c r="B291" s="58"/>
      <c r="C291" s="45"/>
      <c r="D291" s="80"/>
      <c r="E291" s="45"/>
      <c r="F291" s="49"/>
      <c r="G291" s="45"/>
      <c r="H291" s="37"/>
      <c r="I291" s="51"/>
      <c r="J291" s="37"/>
    </row>
    <row r="292" spans="1:10">
      <c r="A292" s="52"/>
      <c r="B292" s="58"/>
      <c r="C292" s="41" t="s">
        <v>19</v>
      </c>
      <c r="D292" s="81"/>
      <c r="E292" s="48"/>
      <c r="F292" s="49"/>
      <c r="G292" s="48"/>
      <c r="H292" s="37"/>
      <c r="I292" s="51"/>
      <c r="J292" s="37"/>
    </row>
    <row r="293" spans="1:10" ht="28.5" customHeight="1">
      <c r="A293" s="52" t="s">
        <v>22</v>
      </c>
      <c r="B293" s="58"/>
      <c r="C293" s="42"/>
      <c r="D293" s="38"/>
      <c r="E293" s="38"/>
      <c r="F293" s="38"/>
      <c r="G293" s="38"/>
      <c r="H293" s="38"/>
      <c r="I293" s="38"/>
      <c r="J293" s="38"/>
    </row>
    <row r="294" spans="1:10" ht="28.5" customHeight="1">
      <c r="A294" s="52" t="s">
        <v>22</v>
      </c>
      <c r="B294" s="58"/>
      <c r="C294" s="42"/>
      <c r="D294" s="38"/>
      <c r="E294" s="38"/>
      <c r="F294" s="38"/>
      <c r="G294" s="38"/>
      <c r="H294" s="38"/>
      <c r="I294" s="38"/>
      <c r="J294" s="38"/>
    </row>
    <row r="295" spans="1:10" ht="28.5" customHeight="1">
      <c r="A295" s="52" t="s">
        <v>22</v>
      </c>
      <c r="B295" s="58"/>
      <c r="C295" s="42"/>
      <c r="D295" s="38"/>
      <c r="E295" s="38"/>
      <c r="F295" s="38"/>
      <c r="G295" s="38"/>
      <c r="H295" s="38"/>
      <c r="I295" s="38"/>
      <c r="J295" s="38"/>
    </row>
    <row r="296" spans="1:10" ht="28.5" customHeight="1">
      <c r="A296" s="52" t="s">
        <v>22</v>
      </c>
      <c r="B296" s="58"/>
      <c r="C296" s="42"/>
      <c r="D296" s="38"/>
      <c r="E296" s="38"/>
      <c r="F296" s="38"/>
      <c r="G296" s="38"/>
      <c r="H296" s="38"/>
      <c r="I296" s="38"/>
      <c r="J296" s="38"/>
    </row>
    <row r="297" spans="1:10" ht="28.5" customHeight="1">
      <c r="A297" s="52" t="s">
        <v>22</v>
      </c>
      <c r="B297" s="58"/>
      <c r="C297" s="42"/>
      <c r="D297" s="38"/>
      <c r="E297" s="38"/>
      <c r="F297" s="38"/>
      <c r="G297" s="38"/>
      <c r="H297" s="38"/>
      <c r="I297" s="38"/>
      <c r="J297" s="38"/>
    </row>
    <row r="298" spans="1:10" ht="28.5" customHeight="1">
      <c r="A298" s="52" t="s">
        <v>22</v>
      </c>
      <c r="B298" s="58"/>
      <c r="C298" s="42"/>
      <c r="D298" s="38"/>
      <c r="E298" s="38"/>
      <c r="F298" s="38"/>
      <c r="G298" s="38"/>
      <c r="H298" s="38"/>
      <c r="I298" s="38"/>
      <c r="J298" s="38"/>
    </row>
    <row r="299" spans="1:10" ht="28.5" customHeight="1">
      <c r="A299" s="52" t="s">
        <v>22</v>
      </c>
      <c r="B299" s="58"/>
      <c r="C299" s="42"/>
      <c r="D299" s="38"/>
      <c r="E299" s="38"/>
      <c r="F299" s="38"/>
      <c r="G299" s="38"/>
      <c r="H299" s="38"/>
      <c r="I299" s="38"/>
      <c r="J299" s="38"/>
    </row>
    <row r="300" spans="1:10" ht="28.5" customHeight="1">
      <c r="A300" s="52" t="s">
        <v>22</v>
      </c>
      <c r="B300" s="58"/>
      <c r="C300" s="42"/>
      <c r="D300" s="38"/>
      <c r="E300" s="38"/>
      <c r="F300" s="38"/>
      <c r="G300" s="38"/>
      <c r="H300" s="38"/>
      <c r="I300" s="38"/>
      <c r="J300" s="38"/>
    </row>
    <row r="301" spans="1:10" ht="28.5" customHeight="1">
      <c r="A301" s="52" t="s">
        <v>22</v>
      </c>
      <c r="B301" s="58"/>
      <c r="C301" s="42"/>
      <c r="D301" s="38"/>
      <c r="E301" s="38"/>
      <c r="F301" s="38"/>
      <c r="G301" s="38"/>
      <c r="H301" s="38"/>
      <c r="I301" s="38"/>
      <c r="J301" s="38"/>
    </row>
    <row r="302" spans="1:10" ht="28.5" customHeight="1">
      <c r="A302" s="52" t="s">
        <v>22</v>
      </c>
      <c r="B302" s="58"/>
      <c r="C302" s="42"/>
      <c r="D302" s="38"/>
      <c r="E302" s="38"/>
      <c r="F302" s="38"/>
      <c r="G302" s="38"/>
      <c r="H302" s="38"/>
      <c r="I302" s="38"/>
      <c r="J302" s="38"/>
    </row>
    <row r="303" spans="1:10" ht="28.5" customHeight="1">
      <c r="A303" s="52" t="s">
        <v>22</v>
      </c>
      <c r="B303" s="58"/>
      <c r="C303" s="42"/>
      <c r="D303" s="38"/>
      <c r="E303" s="38"/>
      <c r="F303" s="38"/>
      <c r="G303" s="38"/>
      <c r="H303" s="38"/>
      <c r="I303" s="38"/>
      <c r="J303" s="38"/>
    </row>
    <row r="304" spans="1:10" ht="28.5" customHeight="1">
      <c r="A304" s="52" t="s">
        <v>22</v>
      </c>
      <c r="B304" s="58"/>
      <c r="C304" s="42"/>
      <c r="D304" s="38"/>
      <c r="E304" s="38"/>
      <c r="F304" s="38"/>
      <c r="G304" s="38"/>
      <c r="H304" s="38"/>
      <c r="I304" s="38"/>
      <c r="J304" s="38"/>
    </row>
    <row r="305" spans="1:10" ht="28.5" customHeight="1">
      <c r="A305" s="52" t="s">
        <v>22</v>
      </c>
      <c r="B305" s="58"/>
      <c r="C305" s="42"/>
      <c r="D305" s="38"/>
      <c r="E305" s="38"/>
      <c r="F305" s="38"/>
      <c r="G305" s="38"/>
      <c r="H305" s="38"/>
      <c r="I305" s="38"/>
      <c r="J305" s="38"/>
    </row>
    <row r="306" spans="1:10" ht="28.5" customHeight="1">
      <c r="A306" s="52" t="s">
        <v>22</v>
      </c>
      <c r="B306" s="58"/>
      <c r="C306" s="42"/>
      <c r="D306" s="38"/>
      <c r="E306" s="38"/>
      <c r="F306" s="38"/>
      <c r="G306" s="38"/>
      <c r="H306" s="38"/>
      <c r="I306" s="38"/>
      <c r="J306" s="38"/>
    </row>
    <row r="307" spans="1:10" ht="28.5" customHeight="1">
      <c r="A307" s="52" t="s">
        <v>121</v>
      </c>
      <c r="B307" s="58"/>
      <c r="C307" s="42">
        <f>SUM(C293:C306)</f>
        <v>0</v>
      </c>
      <c r="D307" s="38"/>
      <c r="E307" s="38"/>
      <c r="F307" s="38"/>
      <c r="G307" s="38"/>
      <c r="H307" s="38"/>
      <c r="I307" s="38"/>
      <c r="J307" s="38"/>
    </row>
    <row r="308" spans="1:10" ht="28.5" customHeight="1">
      <c r="A308" s="52" t="s">
        <v>44</v>
      </c>
      <c r="B308" s="58"/>
      <c r="C308" s="42">
        <f>SUM(C286,C307)</f>
        <v>0</v>
      </c>
      <c r="D308" s="39" t="s">
        <v>26</v>
      </c>
      <c r="E308" s="58"/>
      <c r="F308" s="42">
        <f>SUMIF(D271:D285,"立候補準備",C271:C285)+SUMIF(D293:D306,"立候補準備",C293:C306)</f>
        <v>0</v>
      </c>
      <c r="G308" s="84" t="s">
        <v>82</v>
      </c>
      <c r="H308" s="59">
        <f>SUMIF(D271:D285,"選挙運動",C271:C285)+SUMIF(D293:D306,"選挙運動",C293:C306)</f>
        <v>0</v>
      </c>
      <c r="I308" s="61"/>
      <c r="J308" s="63"/>
    </row>
    <row r="310" spans="1:10" ht="17.25">
      <c r="A310" s="7" t="s">
        <v>79</v>
      </c>
      <c r="C310" s="1"/>
      <c r="D310" s="1"/>
      <c r="E310" s="1"/>
      <c r="F310" s="1"/>
      <c r="G310" s="1"/>
      <c r="H310" s="1"/>
      <c r="I310" s="1"/>
      <c r="J310" s="1"/>
    </row>
    <row r="311" spans="1:10" ht="13.5" customHeight="1">
      <c r="A311" s="52" t="s">
        <v>6</v>
      </c>
      <c r="B311" s="58"/>
      <c r="C311" s="47" t="s">
        <v>75</v>
      </c>
      <c r="D311" s="79" t="s">
        <v>91</v>
      </c>
      <c r="E311" s="47" t="s">
        <v>54</v>
      </c>
      <c r="F311" s="37" t="s">
        <v>92</v>
      </c>
      <c r="G311" s="37"/>
      <c r="H311" s="37"/>
      <c r="I311" s="49" t="s">
        <v>13</v>
      </c>
      <c r="J311" s="37" t="s">
        <v>23</v>
      </c>
    </row>
    <row r="312" spans="1:10" ht="13.5" customHeight="1">
      <c r="A312" s="52"/>
      <c r="B312" s="58"/>
      <c r="C312" s="45"/>
      <c r="D312" s="80"/>
      <c r="E312" s="45"/>
      <c r="F312" s="49" t="s">
        <v>21</v>
      </c>
      <c r="G312" s="50" t="s">
        <v>12</v>
      </c>
      <c r="H312" s="37" t="s">
        <v>28</v>
      </c>
      <c r="I312" s="51"/>
      <c r="J312" s="37"/>
    </row>
    <row r="313" spans="1:10">
      <c r="A313" s="52"/>
      <c r="B313" s="58"/>
      <c r="C313" s="45"/>
      <c r="D313" s="80"/>
      <c r="E313" s="45"/>
      <c r="F313" s="49"/>
      <c r="G313" s="45"/>
      <c r="H313" s="37"/>
      <c r="I313" s="51"/>
      <c r="J313" s="37"/>
    </row>
    <row r="314" spans="1:10">
      <c r="A314" s="52"/>
      <c r="B314" s="58"/>
      <c r="C314" s="41" t="s">
        <v>19</v>
      </c>
      <c r="D314" s="81"/>
      <c r="E314" s="48"/>
      <c r="F314" s="49"/>
      <c r="G314" s="48"/>
      <c r="H314" s="37"/>
      <c r="I314" s="51"/>
      <c r="J314" s="37"/>
    </row>
    <row r="315" spans="1:10" ht="28.5" customHeight="1">
      <c r="A315" s="52" t="s">
        <v>22</v>
      </c>
      <c r="B315" s="58"/>
      <c r="C315" s="42"/>
      <c r="D315" s="37"/>
      <c r="E315" s="38"/>
      <c r="F315" s="38"/>
      <c r="G315" s="38"/>
      <c r="H315" s="38"/>
      <c r="I315" s="38"/>
      <c r="J315" s="38"/>
    </row>
    <row r="316" spans="1:10" ht="28.5" customHeight="1">
      <c r="A316" s="52" t="s">
        <v>22</v>
      </c>
      <c r="B316" s="58"/>
      <c r="C316" s="42"/>
      <c r="D316" s="37"/>
      <c r="E316" s="38"/>
      <c r="F316" s="38"/>
      <c r="G316" s="38"/>
      <c r="H316" s="38"/>
      <c r="I316" s="38"/>
      <c r="J316" s="38"/>
    </row>
    <row r="317" spans="1:10" ht="28.5" customHeight="1">
      <c r="A317" s="52" t="s">
        <v>22</v>
      </c>
      <c r="B317" s="58"/>
      <c r="C317" s="42"/>
      <c r="D317" s="37"/>
      <c r="E317" s="38"/>
      <c r="F317" s="38"/>
      <c r="G317" s="38"/>
      <c r="H317" s="38"/>
      <c r="I317" s="38"/>
      <c r="J317" s="38"/>
    </row>
    <row r="318" spans="1:10" ht="28.5" customHeight="1">
      <c r="A318" s="52" t="s">
        <v>22</v>
      </c>
      <c r="B318" s="58"/>
      <c r="C318" s="42"/>
      <c r="D318" s="37"/>
      <c r="E318" s="38"/>
      <c r="F318" s="38"/>
      <c r="G318" s="38"/>
      <c r="H318" s="38"/>
      <c r="I318" s="38"/>
      <c r="J318" s="38"/>
    </row>
    <row r="319" spans="1:10" ht="28.5" customHeight="1">
      <c r="A319" s="52" t="s">
        <v>22</v>
      </c>
      <c r="B319" s="58"/>
      <c r="C319" s="42"/>
      <c r="D319" s="37"/>
      <c r="E319" s="38"/>
      <c r="F319" s="38"/>
      <c r="G319" s="38"/>
      <c r="H319" s="38"/>
      <c r="I319" s="38"/>
      <c r="J319" s="38"/>
    </row>
    <row r="320" spans="1:10" ht="28.5" customHeight="1">
      <c r="A320" s="52" t="s">
        <v>22</v>
      </c>
      <c r="B320" s="58"/>
      <c r="C320" s="42"/>
      <c r="D320" s="37"/>
      <c r="E320" s="38"/>
      <c r="F320" s="38"/>
      <c r="G320" s="38"/>
      <c r="H320" s="38"/>
      <c r="I320" s="38"/>
      <c r="J320" s="38"/>
    </row>
    <row r="321" spans="1:10" ht="28.5" customHeight="1">
      <c r="A321" s="52" t="s">
        <v>22</v>
      </c>
      <c r="B321" s="58"/>
      <c r="C321" s="42"/>
      <c r="D321" s="37"/>
      <c r="E321" s="38"/>
      <c r="F321" s="38"/>
      <c r="G321" s="38"/>
      <c r="H321" s="38"/>
      <c r="I321" s="38"/>
      <c r="J321" s="38"/>
    </row>
    <row r="322" spans="1:10" ht="28.5" customHeight="1">
      <c r="A322" s="52" t="s">
        <v>22</v>
      </c>
      <c r="B322" s="58"/>
      <c r="C322" s="42"/>
      <c r="D322" s="37"/>
      <c r="E322" s="38"/>
      <c r="F322" s="38"/>
      <c r="G322" s="38"/>
      <c r="H322" s="38"/>
      <c r="I322" s="38"/>
      <c r="J322" s="38"/>
    </row>
    <row r="323" spans="1:10" ht="28.5" customHeight="1">
      <c r="A323" s="52" t="s">
        <v>22</v>
      </c>
      <c r="B323" s="58"/>
      <c r="C323" s="42"/>
      <c r="D323" s="37"/>
      <c r="E323" s="38"/>
      <c r="F323" s="38"/>
      <c r="G323" s="38"/>
      <c r="H323" s="38"/>
      <c r="I323" s="38"/>
      <c r="J323" s="38"/>
    </row>
    <row r="324" spans="1:10" ht="28.5" customHeight="1">
      <c r="A324" s="52" t="s">
        <v>22</v>
      </c>
      <c r="B324" s="58"/>
      <c r="C324" s="42"/>
      <c r="D324" s="37"/>
      <c r="E324" s="38"/>
      <c r="F324" s="38"/>
      <c r="G324" s="38"/>
      <c r="H324" s="38"/>
      <c r="I324" s="38"/>
      <c r="J324" s="38"/>
    </row>
    <row r="325" spans="1:10" ht="28.5" customHeight="1">
      <c r="A325" s="52" t="s">
        <v>22</v>
      </c>
      <c r="B325" s="58"/>
      <c r="C325" s="42"/>
      <c r="D325" s="37"/>
      <c r="E325" s="38"/>
      <c r="F325" s="38"/>
      <c r="G325" s="38"/>
      <c r="H325" s="38"/>
      <c r="I325" s="38"/>
      <c r="J325" s="38"/>
    </row>
    <row r="326" spans="1:10" ht="28.5" customHeight="1">
      <c r="A326" s="52" t="s">
        <v>22</v>
      </c>
      <c r="B326" s="58"/>
      <c r="C326" s="42"/>
      <c r="D326" s="37"/>
      <c r="E326" s="38"/>
      <c r="F326" s="38"/>
      <c r="G326" s="38"/>
      <c r="H326" s="38"/>
      <c r="I326" s="38"/>
      <c r="J326" s="38"/>
    </row>
    <row r="327" spans="1:10" ht="28.5" customHeight="1">
      <c r="A327" s="52" t="s">
        <v>22</v>
      </c>
      <c r="B327" s="58"/>
      <c r="C327" s="42"/>
      <c r="D327" s="37"/>
      <c r="E327" s="38"/>
      <c r="F327" s="38"/>
      <c r="G327" s="38"/>
      <c r="H327" s="38"/>
      <c r="I327" s="38"/>
      <c r="J327" s="38"/>
    </row>
    <row r="328" spans="1:10" ht="28.5" customHeight="1">
      <c r="A328" s="52" t="s">
        <v>22</v>
      </c>
      <c r="B328" s="58"/>
      <c r="C328" s="42"/>
      <c r="D328" s="37"/>
      <c r="E328" s="38"/>
      <c r="F328" s="38"/>
      <c r="G328" s="38"/>
      <c r="H328" s="38"/>
      <c r="I328" s="38"/>
      <c r="J328" s="38"/>
    </row>
    <row r="329" spans="1:10" ht="28.5" customHeight="1">
      <c r="A329" s="52" t="s">
        <v>22</v>
      </c>
      <c r="B329" s="58"/>
      <c r="C329" s="42"/>
      <c r="D329" s="37"/>
      <c r="E329" s="38"/>
      <c r="F329" s="38"/>
      <c r="G329" s="38"/>
      <c r="H329" s="38"/>
      <c r="I329" s="38"/>
      <c r="J329" s="38"/>
    </row>
    <row r="330" spans="1:10" ht="28.5" customHeight="1">
      <c r="A330" s="52" t="s">
        <v>121</v>
      </c>
      <c r="B330" s="58"/>
      <c r="C330" s="42">
        <f>SUM(C315:C329)</f>
        <v>0</v>
      </c>
      <c r="D330" s="38"/>
      <c r="E330" s="38"/>
      <c r="F330" s="38"/>
      <c r="G330" s="38"/>
      <c r="H330" s="38"/>
      <c r="I330" s="38"/>
      <c r="J330" s="38"/>
    </row>
    <row r="332" spans="1:10" ht="17.25">
      <c r="B332" s="7" t="s">
        <v>89</v>
      </c>
      <c r="C332" s="1"/>
      <c r="D332" s="1"/>
      <c r="E332" s="1"/>
      <c r="F332" s="1"/>
      <c r="G332" s="1"/>
      <c r="H332" s="1"/>
      <c r="I332" s="1"/>
      <c r="J332" s="1"/>
    </row>
    <row r="333" spans="1:10" ht="13.5" customHeight="1">
      <c r="A333" s="52" t="s">
        <v>6</v>
      </c>
      <c r="B333" s="58"/>
      <c r="C333" s="47" t="s">
        <v>75</v>
      </c>
      <c r="D333" s="79" t="s">
        <v>91</v>
      </c>
      <c r="E333" s="47" t="s">
        <v>54</v>
      </c>
      <c r="F333" s="37" t="s">
        <v>92</v>
      </c>
      <c r="G333" s="37"/>
      <c r="H333" s="37"/>
      <c r="I333" s="49" t="s">
        <v>13</v>
      </c>
      <c r="J333" s="37" t="s">
        <v>23</v>
      </c>
    </row>
    <row r="334" spans="1:10" ht="13.5" customHeight="1">
      <c r="A334" s="52"/>
      <c r="B334" s="58"/>
      <c r="C334" s="45"/>
      <c r="D334" s="80"/>
      <c r="E334" s="45"/>
      <c r="F334" s="49" t="s">
        <v>21</v>
      </c>
      <c r="G334" s="50" t="s">
        <v>12</v>
      </c>
      <c r="H334" s="37" t="s">
        <v>28</v>
      </c>
      <c r="I334" s="51"/>
      <c r="J334" s="37"/>
    </row>
    <row r="335" spans="1:10">
      <c r="A335" s="52"/>
      <c r="B335" s="58"/>
      <c r="C335" s="45"/>
      <c r="D335" s="80"/>
      <c r="E335" s="45"/>
      <c r="F335" s="49"/>
      <c r="G335" s="45"/>
      <c r="H335" s="37"/>
      <c r="I335" s="51"/>
      <c r="J335" s="37"/>
    </row>
    <row r="336" spans="1:10">
      <c r="A336" s="52"/>
      <c r="B336" s="58"/>
      <c r="C336" s="41" t="s">
        <v>19</v>
      </c>
      <c r="D336" s="81"/>
      <c r="E336" s="48"/>
      <c r="F336" s="49"/>
      <c r="G336" s="48"/>
      <c r="H336" s="37"/>
      <c r="I336" s="51"/>
      <c r="J336" s="37"/>
    </row>
    <row r="337" spans="1:10" ht="28.5" customHeight="1">
      <c r="A337" s="52" t="s">
        <v>22</v>
      </c>
      <c r="B337" s="58"/>
      <c r="C337" s="42"/>
      <c r="D337" s="37"/>
      <c r="E337" s="38"/>
      <c r="F337" s="38"/>
      <c r="G337" s="38"/>
      <c r="H337" s="38"/>
      <c r="I337" s="38"/>
      <c r="J337" s="38"/>
    </row>
    <row r="338" spans="1:10" ht="28.5" customHeight="1">
      <c r="A338" s="52" t="s">
        <v>22</v>
      </c>
      <c r="B338" s="58"/>
      <c r="C338" s="42"/>
      <c r="D338" s="37"/>
      <c r="E338" s="38"/>
      <c r="F338" s="38"/>
      <c r="G338" s="38"/>
      <c r="H338" s="38"/>
      <c r="I338" s="38"/>
      <c r="J338" s="38"/>
    </row>
    <row r="339" spans="1:10" ht="28.5" customHeight="1">
      <c r="A339" s="52" t="s">
        <v>22</v>
      </c>
      <c r="B339" s="58"/>
      <c r="C339" s="42"/>
      <c r="D339" s="37"/>
      <c r="E339" s="38"/>
      <c r="F339" s="38"/>
      <c r="G339" s="38"/>
      <c r="H339" s="38"/>
      <c r="I339" s="38"/>
      <c r="J339" s="38"/>
    </row>
    <row r="340" spans="1:10" ht="28.5" customHeight="1">
      <c r="A340" s="52" t="s">
        <v>22</v>
      </c>
      <c r="B340" s="58"/>
      <c r="C340" s="42"/>
      <c r="D340" s="37"/>
      <c r="E340" s="38"/>
      <c r="F340" s="38"/>
      <c r="G340" s="38"/>
      <c r="H340" s="38"/>
      <c r="I340" s="38"/>
      <c r="J340" s="38"/>
    </row>
    <row r="341" spans="1:10" ht="28.5" customHeight="1">
      <c r="A341" s="52" t="s">
        <v>22</v>
      </c>
      <c r="B341" s="58"/>
      <c r="C341" s="42"/>
      <c r="D341" s="37"/>
      <c r="E341" s="38"/>
      <c r="F341" s="38"/>
      <c r="G341" s="38"/>
      <c r="H341" s="38"/>
      <c r="I341" s="38"/>
      <c r="J341" s="38"/>
    </row>
    <row r="342" spans="1:10" ht="28.5" customHeight="1">
      <c r="A342" s="52" t="s">
        <v>22</v>
      </c>
      <c r="B342" s="58"/>
      <c r="C342" s="42"/>
      <c r="D342" s="37"/>
      <c r="E342" s="38"/>
      <c r="F342" s="38"/>
      <c r="G342" s="38"/>
      <c r="H342" s="38"/>
      <c r="I342" s="38"/>
      <c r="J342" s="38"/>
    </row>
    <row r="343" spans="1:10" ht="28.5" customHeight="1">
      <c r="A343" s="52" t="s">
        <v>22</v>
      </c>
      <c r="B343" s="58"/>
      <c r="C343" s="42"/>
      <c r="D343" s="37"/>
      <c r="E343" s="38"/>
      <c r="F343" s="38"/>
      <c r="G343" s="38"/>
      <c r="H343" s="38"/>
      <c r="I343" s="38"/>
      <c r="J343" s="38"/>
    </row>
    <row r="344" spans="1:10" ht="28.5" customHeight="1">
      <c r="A344" s="52" t="s">
        <v>22</v>
      </c>
      <c r="B344" s="58"/>
      <c r="C344" s="42"/>
      <c r="D344" s="37"/>
      <c r="E344" s="38"/>
      <c r="F344" s="38"/>
      <c r="G344" s="38"/>
      <c r="H344" s="38"/>
      <c r="I344" s="38"/>
      <c r="J344" s="38"/>
    </row>
    <row r="345" spans="1:10" ht="28.5" customHeight="1">
      <c r="A345" s="52" t="s">
        <v>22</v>
      </c>
      <c r="B345" s="58"/>
      <c r="C345" s="42"/>
      <c r="D345" s="37"/>
      <c r="E345" s="38"/>
      <c r="F345" s="38"/>
      <c r="G345" s="38"/>
      <c r="H345" s="38"/>
      <c r="I345" s="38"/>
      <c r="J345" s="38"/>
    </row>
    <row r="346" spans="1:10" ht="28.5" customHeight="1">
      <c r="A346" s="52" t="s">
        <v>22</v>
      </c>
      <c r="B346" s="58"/>
      <c r="C346" s="42"/>
      <c r="D346" s="37"/>
      <c r="E346" s="38"/>
      <c r="F346" s="38"/>
      <c r="G346" s="38"/>
      <c r="H346" s="38"/>
      <c r="I346" s="38"/>
      <c r="J346" s="38"/>
    </row>
    <row r="347" spans="1:10" ht="28.5" customHeight="1">
      <c r="A347" s="52" t="s">
        <v>22</v>
      </c>
      <c r="B347" s="58"/>
      <c r="C347" s="42"/>
      <c r="D347" s="37"/>
      <c r="E347" s="38"/>
      <c r="F347" s="38"/>
      <c r="G347" s="38"/>
      <c r="H347" s="38"/>
      <c r="I347" s="38"/>
      <c r="J347" s="38"/>
    </row>
    <row r="348" spans="1:10" ht="28.5" customHeight="1">
      <c r="A348" s="52" t="s">
        <v>22</v>
      </c>
      <c r="B348" s="58"/>
      <c r="C348" s="42"/>
      <c r="D348" s="37"/>
      <c r="E348" s="38"/>
      <c r="F348" s="38"/>
      <c r="G348" s="38"/>
      <c r="H348" s="38"/>
      <c r="I348" s="38"/>
      <c r="J348" s="38"/>
    </row>
    <row r="349" spans="1:10" ht="28.5" customHeight="1">
      <c r="A349" s="52" t="s">
        <v>22</v>
      </c>
      <c r="B349" s="58"/>
      <c r="C349" s="42"/>
      <c r="D349" s="37"/>
      <c r="E349" s="38"/>
      <c r="F349" s="38"/>
      <c r="G349" s="38"/>
      <c r="H349" s="38"/>
      <c r="I349" s="38"/>
      <c r="J349" s="38"/>
    </row>
    <row r="350" spans="1:10" ht="28.5" customHeight="1">
      <c r="A350" s="52" t="s">
        <v>22</v>
      </c>
      <c r="B350" s="58"/>
      <c r="C350" s="42"/>
      <c r="D350" s="37"/>
      <c r="E350" s="38"/>
      <c r="F350" s="38"/>
      <c r="G350" s="38"/>
      <c r="H350" s="38"/>
      <c r="I350" s="38"/>
      <c r="J350" s="38"/>
    </row>
    <row r="351" spans="1:10" ht="28.5" customHeight="1">
      <c r="A351" s="52" t="s">
        <v>121</v>
      </c>
      <c r="B351" s="58"/>
      <c r="C351" s="42">
        <f>SUM(C337:C350)</f>
        <v>0</v>
      </c>
      <c r="D351" s="38"/>
      <c r="E351" s="38"/>
      <c r="F351" s="38"/>
      <c r="G351" s="38"/>
      <c r="H351" s="38"/>
      <c r="I351" s="38"/>
      <c r="J351" s="38"/>
    </row>
    <row r="352" spans="1:10" ht="28.5" customHeight="1">
      <c r="A352" s="52" t="s">
        <v>44</v>
      </c>
      <c r="B352" s="58"/>
      <c r="C352" s="42">
        <f>SUM(C330,C351)</f>
        <v>0</v>
      </c>
      <c r="D352" s="39" t="s">
        <v>26</v>
      </c>
      <c r="E352" s="58"/>
      <c r="F352" s="42">
        <f>SUMIF(D315:D329,"立候補準備",C315:C329)+SUMIF(D337:D350,"立候補準備",C337:C350)</f>
        <v>0</v>
      </c>
      <c r="G352" s="84" t="s">
        <v>82</v>
      </c>
      <c r="H352" s="59">
        <f>SUMIF(D315:D329,"選挙運動",C315:C329)+SUMIF(D337:D350,"選挙運動",C337:C350)</f>
        <v>0</v>
      </c>
      <c r="I352" s="61"/>
      <c r="J352" s="63"/>
    </row>
    <row r="354" spans="1:10" ht="17.25">
      <c r="A354" s="7" t="s">
        <v>15</v>
      </c>
      <c r="C354" s="1"/>
      <c r="D354" s="1"/>
      <c r="E354" s="1"/>
      <c r="F354" s="1"/>
      <c r="G354" s="1"/>
      <c r="H354" s="1"/>
      <c r="I354" s="1"/>
      <c r="J354" s="1"/>
    </row>
    <row r="355" spans="1:10" ht="13.5" customHeight="1">
      <c r="A355" s="52" t="s">
        <v>6</v>
      </c>
      <c r="B355" s="58"/>
      <c r="C355" s="47" t="s">
        <v>75</v>
      </c>
      <c r="D355" s="79" t="s">
        <v>91</v>
      </c>
      <c r="E355" s="47" t="s">
        <v>54</v>
      </c>
      <c r="F355" s="37" t="s">
        <v>92</v>
      </c>
      <c r="G355" s="37"/>
      <c r="H355" s="37"/>
      <c r="I355" s="49" t="s">
        <v>13</v>
      </c>
      <c r="J355" s="37" t="s">
        <v>23</v>
      </c>
    </row>
    <row r="356" spans="1:10" ht="13.5" customHeight="1">
      <c r="A356" s="52"/>
      <c r="B356" s="58"/>
      <c r="C356" s="45"/>
      <c r="D356" s="80"/>
      <c r="E356" s="45"/>
      <c r="F356" s="49" t="s">
        <v>21</v>
      </c>
      <c r="G356" s="50" t="s">
        <v>12</v>
      </c>
      <c r="H356" s="37" t="s">
        <v>28</v>
      </c>
      <c r="I356" s="51"/>
      <c r="J356" s="37"/>
    </row>
    <row r="357" spans="1:10">
      <c r="A357" s="52"/>
      <c r="B357" s="58"/>
      <c r="C357" s="45"/>
      <c r="D357" s="80"/>
      <c r="E357" s="45"/>
      <c r="F357" s="49"/>
      <c r="G357" s="45"/>
      <c r="H357" s="37"/>
      <c r="I357" s="51"/>
      <c r="J357" s="37"/>
    </row>
    <row r="358" spans="1:10">
      <c r="A358" s="52"/>
      <c r="B358" s="58"/>
      <c r="C358" s="41" t="s">
        <v>19</v>
      </c>
      <c r="D358" s="81"/>
      <c r="E358" s="48"/>
      <c r="F358" s="49"/>
      <c r="G358" s="48"/>
      <c r="H358" s="37"/>
      <c r="I358" s="51"/>
      <c r="J358" s="37"/>
    </row>
    <row r="359" spans="1:10" ht="28.5" customHeight="1">
      <c r="A359" s="52" t="s">
        <v>22</v>
      </c>
      <c r="B359" s="58"/>
      <c r="C359" s="42"/>
      <c r="D359" s="37"/>
      <c r="E359" s="38"/>
      <c r="F359" s="38"/>
      <c r="G359" s="38"/>
      <c r="H359" s="38"/>
      <c r="I359" s="38"/>
      <c r="J359" s="38"/>
    </row>
    <row r="360" spans="1:10" ht="28.5" customHeight="1">
      <c r="A360" s="52" t="s">
        <v>22</v>
      </c>
      <c r="B360" s="58"/>
      <c r="C360" s="42"/>
      <c r="D360" s="37"/>
      <c r="E360" s="38"/>
      <c r="F360" s="38"/>
      <c r="G360" s="38"/>
      <c r="H360" s="38"/>
      <c r="I360" s="38"/>
      <c r="J360" s="38"/>
    </row>
    <row r="361" spans="1:10" ht="28.5" customHeight="1">
      <c r="A361" s="52" t="s">
        <v>22</v>
      </c>
      <c r="B361" s="58"/>
      <c r="C361" s="42"/>
      <c r="D361" s="37"/>
      <c r="E361" s="38"/>
      <c r="F361" s="38"/>
      <c r="G361" s="38"/>
      <c r="H361" s="38"/>
      <c r="I361" s="38"/>
      <c r="J361" s="38"/>
    </row>
    <row r="362" spans="1:10" ht="28.5" customHeight="1">
      <c r="A362" s="52" t="s">
        <v>22</v>
      </c>
      <c r="B362" s="58"/>
      <c r="C362" s="42"/>
      <c r="D362" s="37"/>
      <c r="E362" s="38"/>
      <c r="F362" s="38"/>
      <c r="G362" s="38"/>
      <c r="H362" s="38"/>
      <c r="I362" s="38"/>
      <c r="J362" s="38"/>
    </row>
    <row r="363" spans="1:10" ht="28.5" customHeight="1">
      <c r="A363" s="52" t="s">
        <v>22</v>
      </c>
      <c r="B363" s="58"/>
      <c r="C363" s="42"/>
      <c r="D363" s="37"/>
      <c r="E363" s="38"/>
      <c r="F363" s="38"/>
      <c r="G363" s="38"/>
      <c r="H363" s="38"/>
      <c r="I363" s="38"/>
      <c r="J363" s="38"/>
    </row>
    <row r="364" spans="1:10" ht="28.5" customHeight="1">
      <c r="A364" s="52" t="s">
        <v>22</v>
      </c>
      <c r="B364" s="58"/>
      <c r="C364" s="42"/>
      <c r="D364" s="37"/>
      <c r="E364" s="38"/>
      <c r="F364" s="38"/>
      <c r="G364" s="38"/>
      <c r="H364" s="38"/>
      <c r="I364" s="38"/>
      <c r="J364" s="38"/>
    </row>
    <row r="365" spans="1:10" ht="28.5" customHeight="1">
      <c r="A365" s="52" t="s">
        <v>22</v>
      </c>
      <c r="B365" s="58"/>
      <c r="C365" s="42"/>
      <c r="D365" s="37"/>
      <c r="E365" s="38"/>
      <c r="F365" s="38"/>
      <c r="G365" s="38"/>
      <c r="H365" s="38"/>
      <c r="I365" s="38"/>
      <c r="J365" s="38"/>
    </row>
    <row r="366" spans="1:10" ht="28.5" customHeight="1">
      <c r="A366" s="52" t="s">
        <v>22</v>
      </c>
      <c r="B366" s="58"/>
      <c r="C366" s="42"/>
      <c r="D366" s="37"/>
      <c r="E366" s="38"/>
      <c r="F366" s="38"/>
      <c r="G366" s="38"/>
      <c r="H366" s="38"/>
      <c r="I366" s="38"/>
      <c r="J366" s="38"/>
    </row>
    <row r="367" spans="1:10" ht="28.5" customHeight="1">
      <c r="A367" s="52" t="s">
        <v>22</v>
      </c>
      <c r="B367" s="58"/>
      <c r="C367" s="42"/>
      <c r="D367" s="37"/>
      <c r="E367" s="38"/>
      <c r="F367" s="38"/>
      <c r="G367" s="38"/>
      <c r="H367" s="38"/>
      <c r="I367" s="38"/>
      <c r="J367" s="38"/>
    </row>
    <row r="368" spans="1:10" ht="28.5" customHeight="1">
      <c r="A368" s="52" t="s">
        <v>22</v>
      </c>
      <c r="B368" s="58"/>
      <c r="C368" s="42"/>
      <c r="D368" s="37"/>
      <c r="E368" s="38"/>
      <c r="F368" s="38"/>
      <c r="G368" s="38"/>
      <c r="H368" s="38"/>
      <c r="I368" s="38"/>
      <c r="J368" s="38"/>
    </row>
    <row r="369" spans="1:10" ht="28.5" customHeight="1">
      <c r="A369" s="52" t="s">
        <v>22</v>
      </c>
      <c r="B369" s="58"/>
      <c r="C369" s="42"/>
      <c r="D369" s="37"/>
      <c r="E369" s="38"/>
      <c r="F369" s="38"/>
      <c r="G369" s="38"/>
      <c r="H369" s="38"/>
      <c r="I369" s="38"/>
      <c r="J369" s="38"/>
    </row>
    <row r="370" spans="1:10" ht="28.5" customHeight="1">
      <c r="A370" s="52" t="s">
        <v>22</v>
      </c>
      <c r="B370" s="58"/>
      <c r="C370" s="42"/>
      <c r="D370" s="37"/>
      <c r="E370" s="38"/>
      <c r="F370" s="38"/>
      <c r="G370" s="38"/>
      <c r="H370" s="38"/>
      <c r="I370" s="38"/>
      <c r="J370" s="38"/>
    </row>
    <row r="371" spans="1:10" ht="28.5" customHeight="1">
      <c r="A371" s="52" t="s">
        <v>22</v>
      </c>
      <c r="B371" s="58"/>
      <c r="C371" s="42"/>
      <c r="D371" s="37"/>
      <c r="E371" s="38"/>
      <c r="F371" s="38"/>
      <c r="G371" s="38"/>
      <c r="H371" s="38"/>
      <c r="I371" s="38"/>
      <c r="J371" s="38"/>
    </row>
    <row r="372" spans="1:10" ht="28.5" customHeight="1">
      <c r="A372" s="52" t="s">
        <v>22</v>
      </c>
      <c r="B372" s="58"/>
      <c r="C372" s="42"/>
      <c r="D372" s="37"/>
      <c r="E372" s="38"/>
      <c r="F372" s="38"/>
      <c r="G372" s="38"/>
      <c r="H372" s="38"/>
      <c r="I372" s="38"/>
      <c r="J372" s="38"/>
    </row>
    <row r="373" spans="1:10" ht="28.5" customHeight="1">
      <c r="A373" s="52" t="s">
        <v>22</v>
      </c>
      <c r="B373" s="58"/>
      <c r="C373" s="42"/>
      <c r="D373" s="37"/>
      <c r="E373" s="38"/>
      <c r="F373" s="38"/>
      <c r="G373" s="38"/>
      <c r="H373" s="38"/>
      <c r="I373" s="38"/>
      <c r="J373" s="38"/>
    </row>
    <row r="374" spans="1:10" ht="28.5" customHeight="1">
      <c r="A374" s="52" t="s">
        <v>121</v>
      </c>
      <c r="B374" s="58"/>
      <c r="C374" s="42">
        <f>SUM(C359:C373)</f>
        <v>0</v>
      </c>
      <c r="D374" s="38"/>
      <c r="E374" s="38"/>
      <c r="F374" s="38"/>
      <c r="G374" s="38"/>
      <c r="H374" s="38"/>
      <c r="I374" s="38"/>
      <c r="J374" s="38"/>
    </row>
    <row r="376" spans="1:10" ht="17.25">
      <c r="B376" s="7" t="s">
        <v>90</v>
      </c>
      <c r="C376" s="1"/>
      <c r="D376" s="1"/>
      <c r="E376" s="1"/>
      <c r="F376" s="1"/>
      <c r="G376" s="1"/>
      <c r="H376" s="1"/>
      <c r="I376" s="1"/>
      <c r="J376" s="1"/>
    </row>
    <row r="377" spans="1:10" ht="13.5" customHeight="1">
      <c r="A377" s="52" t="s">
        <v>6</v>
      </c>
      <c r="B377" s="58"/>
      <c r="C377" s="47" t="s">
        <v>75</v>
      </c>
      <c r="D377" s="79" t="s">
        <v>91</v>
      </c>
      <c r="E377" s="47" t="s">
        <v>54</v>
      </c>
      <c r="F377" s="37" t="s">
        <v>92</v>
      </c>
      <c r="G377" s="37"/>
      <c r="H377" s="37"/>
      <c r="I377" s="49" t="s">
        <v>13</v>
      </c>
      <c r="J377" s="37" t="s">
        <v>23</v>
      </c>
    </row>
    <row r="378" spans="1:10" ht="13.5" customHeight="1">
      <c r="A378" s="52"/>
      <c r="B378" s="58"/>
      <c r="C378" s="45"/>
      <c r="D378" s="80"/>
      <c r="E378" s="45"/>
      <c r="F378" s="49" t="s">
        <v>21</v>
      </c>
      <c r="G378" s="50" t="s">
        <v>12</v>
      </c>
      <c r="H378" s="37" t="s">
        <v>28</v>
      </c>
      <c r="I378" s="51"/>
      <c r="J378" s="37"/>
    </row>
    <row r="379" spans="1:10">
      <c r="A379" s="52"/>
      <c r="B379" s="58"/>
      <c r="C379" s="45"/>
      <c r="D379" s="80"/>
      <c r="E379" s="45"/>
      <c r="F379" s="49"/>
      <c r="G379" s="45"/>
      <c r="H379" s="37"/>
      <c r="I379" s="51"/>
      <c r="J379" s="37"/>
    </row>
    <row r="380" spans="1:10">
      <c r="A380" s="52"/>
      <c r="B380" s="58"/>
      <c r="C380" s="41" t="s">
        <v>19</v>
      </c>
      <c r="D380" s="81"/>
      <c r="E380" s="48"/>
      <c r="F380" s="49"/>
      <c r="G380" s="48"/>
      <c r="H380" s="37"/>
      <c r="I380" s="51"/>
      <c r="J380" s="37"/>
    </row>
    <row r="381" spans="1:10" ht="28.5" customHeight="1">
      <c r="A381" s="52" t="s">
        <v>22</v>
      </c>
      <c r="B381" s="58"/>
      <c r="C381" s="42"/>
      <c r="D381" s="37"/>
      <c r="E381" s="38"/>
      <c r="F381" s="38"/>
      <c r="G381" s="38"/>
      <c r="H381" s="38"/>
      <c r="I381" s="38"/>
      <c r="J381" s="38"/>
    </row>
    <row r="382" spans="1:10" ht="28.5" customHeight="1">
      <c r="A382" s="52" t="s">
        <v>22</v>
      </c>
      <c r="B382" s="58"/>
      <c r="C382" s="42"/>
      <c r="D382" s="37"/>
      <c r="E382" s="38"/>
      <c r="F382" s="38"/>
      <c r="G382" s="38"/>
      <c r="H382" s="38"/>
      <c r="I382" s="38"/>
      <c r="J382" s="38"/>
    </row>
    <row r="383" spans="1:10" ht="28.5" customHeight="1">
      <c r="A383" s="52" t="s">
        <v>22</v>
      </c>
      <c r="B383" s="58"/>
      <c r="C383" s="42"/>
      <c r="D383" s="37"/>
      <c r="E383" s="38"/>
      <c r="F383" s="38"/>
      <c r="G383" s="38"/>
      <c r="H383" s="38"/>
      <c r="I383" s="38"/>
      <c r="J383" s="38"/>
    </row>
    <row r="384" spans="1:10" ht="28.5" customHeight="1">
      <c r="A384" s="52" t="s">
        <v>22</v>
      </c>
      <c r="B384" s="58"/>
      <c r="C384" s="42"/>
      <c r="D384" s="37"/>
      <c r="E384" s="38"/>
      <c r="F384" s="38"/>
      <c r="G384" s="38"/>
      <c r="H384" s="38"/>
      <c r="I384" s="38"/>
      <c r="J384" s="38"/>
    </row>
    <row r="385" spans="1:10" ht="28.5" customHeight="1">
      <c r="A385" s="52" t="s">
        <v>22</v>
      </c>
      <c r="B385" s="58"/>
      <c r="C385" s="42"/>
      <c r="D385" s="37"/>
      <c r="E385" s="38"/>
      <c r="F385" s="38"/>
      <c r="G385" s="38"/>
      <c r="H385" s="38"/>
      <c r="I385" s="38"/>
      <c r="J385" s="38"/>
    </row>
    <row r="386" spans="1:10" ht="28.5" customHeight="1">
      <c r="A386" s="52" t="s">
        <v>22</v>
      </c>
      <c r="B386" s="58"/>
      <c r="C386" s="42"/>
      <c r="D386" s="37"/>
      <c r="E386" s="38"/>
      <c r="F386" s="38"/>
      <c r="G386" s="38"/>
      <c r="H386" s="38"/>
      <c r="I386" s="38"/>
      <c r="J386" s="38"/>
    </row>
    <row r="387" spans="1:10" ht="28.5" customHeight="1">
      <c r="A387" s="52" t="s">
        <v>22</v>
      </c>
      <c r="B387" s="58"/>
      <c r="C387" s="42"/>
      <c r="D387" s="37"/>
      <c r="E387" s="38"/>
      <c r="F387" s="38"/>
      <c r="G387" s="38"/>
      <c r="H387" s="38"/>
      <c r="I387" s="38"/>
      <c r="J387" s="38"/>
    </row>
    <row r="388" spans="1:10" ht="28.5" customHeight="1">
      <c r="A388" s="52" t="s">
        <v>22</v>
      </c>
      <c r="B388" s="58"/>
      <c r="C388" s="42"/>
      <c r="D388" s="37"/>
      <c r="E388" s="38"/>
      <c r="F388" s="38"/>
      <c r="G388" s="38"/>
      <c r="H388" s="38"/>
      <c r="I388" s="38"/>
      <c r="J388" s="38"/>
    </row>
    <row r="389" spans="1:10" ht="28.5" customHeight="1">
      <c r="A389" s="52" t="s">
        <v>22</v>
      </c>
      <c r="B389" s="58"/>
      <c r="C389" s="42"/>
      <c r="D389" s="37"/>
      <c r="E389" s="38"/>
      <c r="F389" s="38"/>
      <c r="G389" s="38"/>
      <c r="H389" s="38"/>
      <c r="I389" s="38"/>
      <c r="J389" s="38"/>
    </row>
    <row r="390" spans="1:10" ht="28.5" customHeight="1">
      <c r="A390" s="52" t="s">
        <v>22</v>
      </c>
      <c r="B390" s="58"/>
      <c r="C390" s="42"/>
      <c r="D390" s="37"/>
      <c r="E390" s="38"/>
      <c r="F390" s="38"/>
      <c r="G390" s="38"/>
      <c r="H390" s="38"/>
      <c r="I390" s="38"/>
      <c r="J390" s="38"/>
    </row>
    <row r="391" spans="1:10" ht="28.5" customHeight="1">
      <c r="A391" s="52" t="s">
        <v>22</v>
      </c>
      <c r="B391" s="58"/>
      <c r="C391" s="42"/>
      <c r="D391" s="37"/>
      <c r="E391" s="38"/>
      <c r="F391" s="38"/>
      <c r="G391" s="38"/>
      <c r="H391" s="38"/>
      <c r="I391" s="38"/>
      <c r="J391" s="38"/>
    </row>
    <row r="392" spans="1:10" ht="28.5" customHeight="1">
      <c r="A392" s="52" t="s">
        <v>22</v>
      </c>
      <c r="B392" s="58"/>
      <c r="C392" s="42"/>
      <c r="D392" s="37"/>
      <c r="E392" s="38"/>
      <c r="F392" s="38"/>
      <c r="G392" s="38"/>
      <c r="H392" s="38"/>
      <c r="I392" s="38"/>
      <c r="J392" s="38"/>
    </row>
    <row r="393" spans="1:10" ht="28.5" customHeight="1">
      <c r="A393" s="52" t="s">
        <v>22</v>
      </c>
      <c r="B393" s="58"/>
      <c r="C393" s="42"/>
      <c r="D393" s="37"/>
      <c r="E393" s="38"/>
      <c r="F393" s="38"/>
      <c r="G393" s="38"/>
      <c r="H393" s="38"/>
      <c r="I393" s="38"/>
      <c r="J393" s="38"/>
    </row>
    <row r="394" spans="1:10" ht="28.5" customHeight="1">
      <c r="A394" s="52" t="s">
        <v>22</v>
      </c>
      <c r="B394" s="58"/>
      <c r="C394" s="42"/>
      <c r="D394" s="37"/>
      <c r="E394" s="38"/>
      <c r="F394" s="38"/>
      <c r="G394" s="38"/>
      <c r="H394" s="38"/>
      <c r="I394" s="38"/>
      <c r="J394" s="38"/>
    </row>
    <row r="395" spans="1:10" ht="28.5" customHeight="1">
      <c r="A395" s="52" t="s">
        <v>121</v>
      </c>
      <c r="B395" s="58"/>
      <c r="C395" s="42">
        <f>SUM(C381:C394)</f>
        <v>0</v>
      </c>
      <c r="D395" s="38"/>
      <c r="E395" s="38"/>
      <c r="F395" s="38"/>
      <c r="G395" s="38"/>
      <c r="H395" s="38"/>
      <c r="I395" s="38"/>
      <c r="J395" s="38"/>
    </row>
    <row r="396" spans="1:10" ht="28.5" customHeight="1">
      <c r="A396" s="52" t="s">
        <v>44</v>
      </c>
      <c r="B396" s="58"/>
      <c r="C396" s="42">
        <f>SUM(C374,C395)</f>
        <v>0</v>
      </c>
      <c r="D396" s="39" t="s">
        <v>26</v>
      </c>
      <c r="E396" s="58"/>
      <c r="F396" s="42">
        <f>SUMIF(D359:D373,"立候補準備",C359:C373)+SUMIF(D381:D394,"立候補準備",C381:C394)</f>
        <v>0</v>
      </c>
      <c r="G396" s="84" t="s">
        <v>82</v>
      </c>
      <c r="H396" s="59">
        <f>SUMIF(D359:D373,"選挙運動",C359:C373)+SUMIF(D381:D394,"選挙運動",C381:C394)</f>
        <v>0</v>
      </c>
      <c r="I396" s="61"/>
      <c r="J396" s="63"/>
    </row>
    <row r="398" spans="1:10" ht="17.25">
      <c r="A398" s="7" t="s">
        <v>80</v>
      </c>
      <c r="C398" s="1"/>
      <c r="D398" s="1"/>
      <c r="E398" s="1"/>
      <c r="F398" s="1"/>
      <c r="G398" s="1"/>
      <c r="H398" s="1"/>
      <c r="I398" s="1"/>
      <c r="J398" s="1"/>
    </row>
    <row r="399" spans="1:10" ht="13.5" customHeight="1">
      <c r="A399" s="52" t="s">
        <v>6</v>
      </c>
      <c r="B399" s="58"/>
      <c r="C399" s="47" t="s">
        <v>75</v>
      </c>
      <c r="D399" s="79" t="s">
        <v>91</v>
      </c>
      <c r="E399" s="47" t="s">
        <v>54</v>
      </c>
      <c r="F399" s="37" t="s">
        <v>92</v>
      </c>
      <c r="G399" s="37"/>
      <c r="H399" s="37"/>
      <c r="I399" s="49" t="s">
        <v>13</v>
      </c>
      <c r="J399" s="37" t="s">
        <v>23</v>
      </c>
    </row>
    <row r="400" spans="1:10" ht="13.5" customHeight="1">
      <c r="A400" s="52"/>
      <c r="B400" s="58"/>
      <c r="C400" s="45"/>
      <c r="D400" s="80"/>
      <c r="E400" s="45"/>
      <c r="F400" s="49" t="s">
        <v>21</v>
      </c>
      <c r="G400" s="50" t="s">
        <v>12</v>
      </c>
      <c r="H400" s="37" t="s">
        <v>28</v>
      </c>
      <c r="I400" s="51"/>
      <c r="J400" s="37"/>
    </row>
    <row r="401" spans="1:10">
      <c r="A401" s="52"/>
      <c r="B401" s="58"/>
      <c r="C401" s="45"/>
      <c r="D401" s="80"/>
      <c r="E401" s="45"/>
      <c r="F401" s="49"/>
      <c r="G401" s="45"/>
      <c r="H401" s="37"/>
      <c r="I401" s="51"/>
      <c r="J401" s="37"/>
    </row>
    <row r="402" spans="1:10">
      <c r="A402" s="52"/>
      <c r="B402" s="58"/>
      <c r="C402" s="41" t="s">
        <v>19</v>
      </c>
      <c r="D402" s="81"/>
      <c r="E402" s="48"/>
      <c r="F402" s="49"/>
      <c r="G402" s="48"/>
      <c r="H402" s="37"/>
      <c r="I402" s="51"/>
      <c r="J402" s="37"/>
    </row>
    <row r="403" spans="1:10" ht="28.5" customHeight="1">
      <c r="A403" s="52" t="s">
        <v>22</v>
      </c>
      <c r="B403" s="58"/>
      <c r="C403" s="42"/>
      <c r="D403" s="37"/>
      <c r="E403" s="38"/>
      <c r="F403" s="38"/>
      <c r="G403" s="38"/>
      <c r="H403" s="38"/>
      <c r="I403" s="38"/>
      <c r="J403" s="38"/>
    </row>
    <row r="404" spans="1:10" ht="28.5" customHeight="1">
      <c r="A404" s="52" t="s">
        <v>22</v>
      </c>
      <c r="B404" s="58"/>
      <c r="C404" s="42"/>
      <c r="D404" s="37"/>
      <c r="E404" s="38"/>
      <c r="F404" s="38"/>
      <c r="G404" s="38"/>
      <c r="H404" s="38"/>
      <c r="I404" s="38"/>
      <c r="J404" s="38"/>
    </row>
    <row r="405" spans="1:10" ht="28.5" customHeight="1">
      <c r="A405" s="52" t="s">
        <v>22</v>
      </c>
      <c r="B405" s="58"/>
      <c r="C405" s="42"/>
      <c r="D405" s="37"/>
      <c r="E405" s="38"/>
      <c r="F405" s="38"/>
      <c r="G405" s="38"/>
      <c r="H405" s="38"/>
      <c r="I405" s="38"/>
      <c r="J405" s="38"/>
    </row>
    <row r="406" spans="1:10" ht="28.5" customHeight="1">
      <c r="A406" s="52" t="s">
        <v>22</v>
      </c>
      <c r="B406" s="58"/>
      <c r="C406" s="42"/>
      <c r="D406" s="37"/>
      <c r="E406" s="38"/>
      <c r="F406" s="38"/>
      <c r="G406" s="38"/>
      <c r="H406" s="38"/>
      <c r="I406" s="38"/>
      <c r="J406" s="38"/>
    </row>
    <row r="407" spans="1:10" ht="28.5" customHeight="1">
      <c r="A407" s="52" t="s">
        <v>22</v>
      </c>
      <c r="B407" s="58"/>
      <c r="C407" s="42"/>
      <c r="D407" s="37"/>
      <c r="E407" s="38"/>
      <c r="F407" s="38"/>
      <c r="G407" s="38"/>
      <c r="H407" s="38"/>
      <c r="I407" s="38"/>
      <c r="J407" s="38"/>
    </row>
    <row r="408" spans="1:10" ht="28.5" customHeight="1">
      <c r="A408" s="52" t="s">
        <v>22</v>
      </c>
      <c r="B408" s="58"/>
      <c r="C408" s="42"/>
      <c r="D408" s="37"/>
      <c r="E408" s="38"/>
      <c r="F408" s="38"/>
      <c r="G408" s="38"/>
      <c r="H408" s="38"/>
      <c r="I408" s="38"/>
      <c r="J408" s="38"/>
    </row>
    <row r="409" spans="1:10" ht="28.5" customHeight="1">
      <c r="A409" s="52" t="s">
        <v>22</v>
      </c>
      <c r="B409" s="58"/>
      <c r="C409" s="42"/>
      <c r="D409" s="37"/>
      <c r="E409" s="38"/>
      <c r="F409" s="38"/>
      <c r="G409" s="38"/>
      <c r="H409" s="38"/>
      <c r="I409" s="38"/>
      <c r="J409" s="38"/>
    </row>
    <row r="410" spans="1:10" ht="28.5" customHeight="1">
      <c r="A410" s="52" t="s">
        <v>22</v>
      </c>
      <c r="B410" s="58"/>
      <c r="C410" s="42"/>
      <c r="D410" s="37"/>
      <c r="E410" s="38"/>
      <c r="F410" s="38"/>
      <c r="G410" s="38"/>
      <c r="H410" s="38"/>
      <c r="I410" s="38"/>
      <c r="J410" s="38"/>
    </row>
    <row r="411" spans="1:10" ht="28.5" customHeight="1">
      <c r="A411" s="52" t="s">
        <v>22</v>
      </c>
      <c r="B411" s="58"/>
      <c r="C411" s="42"/>
      <c r="D411" s="37"/>
      <c r="E411" s="38"/>
      <c r="F411" s="38"/>
      <c r="G411" s="38"/>
      <c r="H411" s="38"/>
      <c r="I411" s="38"/>
      <c r="J411" s="38"/>
    </row>
    <row r="412" spans="1:10" ht="28.5" customHeight="1">
      <c r="A412" s="52" t="s">
        <v>22</v>
      </c>
      <c r="B412" s="58"/>
      <c r="C412" s="42"/>
      <c r="D412" s="37"/>
      <c r="E412" s="38"/>
      <c r="F412" s="38"/>
      <c r="G412" s="38"/>
      <c r="H412" s="38"/>
      <c r="I412" s="38"/>
      <c r="J412" s="38"/>
    </row>
    <row r="413" spans="1:10" ht="28.5" customHeight="1">
      <c r="A413" s="52" t="s">
        <v>22</v>
      </c>
      <c r="B413" s="58"/>
      <c r="C413" s="42"/>
      <c r="D413" s="37"/>
      <c r="E413" s="38"/>
      <c r="F413" s="38"/>
      <c r="G413" s="38"/>
      <c r="H413" s="38"/>
      <c r="I413" s="38"/>
      <c r="J413" s="38"/>
    </row>
    <row r="414" spans="1:10" ht="28.5" customHeight="1">
      <c r="A414" s="52" t="s">
        <v>22</v>
      </c>
      <c r="B414" s="58"/>
      <c r="C414" s="42"/>
      <c r="D414" s="37"/>
      <c r="E414" s="38"/>
      <c r="F414" s="38"/>
      <c r="G414" s="38"/>
      <c r="H414" s="38"/>
      <c r="I414" s="38"/>
      <c r="J414" s="38"/>
    </row>
    <row r="415" spans="1:10" ht="28.5" customHeight="1">
      <c r="A415" s="52" t="s">
        <v>22</v>
      </c>
      <c r="B415" s="58"/>
      <c r="C415" s="42"/>
      <c r="D415" s="37"/>
      <c r="E415" s="38"/>
      <c r="F415" s="38"/>
      <c r="G415" s="38"/>
      <c r="H415" s="38"/>
      <c r="I415" s="38"/>
      <c r="J415" s="38"/>
    </row>
    <row r="416" spans="1:10" ht="28.5" customHeight="1">
      <c r="A416" s="52" t="s">
        <v>22</v>
      </c>
      <c r="B416" s="58"/>
      <c r="C416" s="42"/>
      <c r="D416" s="37"/>
      <c r="E416" s="38"/>
      <c r="F416" s="38"/>
      <c r="G416" s="38"/>
      <c r="H416" s="38"/>
      <c r="I416" s="38"/>
      <c r="J416" s="38"/>
    </row>
    <row r="417" spans="1:10" ht="28.5" customHeight="1">
      <c r="A417" s="52" t="s">
        <v>22</v>
      </c>
      <c r="B417" s="58"/>
      <c r="C417" s="42"/>
      <c r="D417" s="37"/>
      <c r="E417" s="38"/>
      <c r="F417" s="38"/>
      <c r="G417" s="38"/>
      <c r="H417" s="38"/>
      <c r="I417" s="38"/>
      <c r="J417" s="38"/>
    </row>
    <row r="418" spans="1:10" ht="28.5" customHeight="1">
      <c r="A418" s="52" t="s">
        <v>121</v>
      </c>
      <c r="B418" s="58"/>
      <c r="C418" s="42">
        <f>SUM(C403:C417)</f>
        <v>0</v>
      </c>
      <c r="D418" s="38"/>
      <c r="E418" s="38"/>
      <c r="F418" s="38"/>
      <c r="G418" s="38"/>
      <c r="H418" s="38"/>
      <c r="I418" s="38"/>
      <c r="J418" s="38"/>
    </row>
    <row r="420" spans="1:10" ht="17.25">
      <c r="B420" s="7" t="s">
        <v>11</v>
      </c>
      <c r="C420" s="1"/>
      <c r="D420" s="1"/>
      <c r="E420" s="1"/>
      <c r="F420" s="1"/>
      <c r="G420" s="1"/>
      <c r="H420" s="1"/>
      <c r="I420" s="1"/>
      <c r="J420" s="1"/>
    </row>
    <row r="421" spans="1:10" ht="13.5" customHeight="1">
      <c r="A421" s="52" t="s">
        <v>6</v>
      </c>
      <c r="B421" s="58"/>
      <c r="C421" s="47" t="s">
        <v>75</v>
      </c>
      <c r="D421" s="79" t="s">
        <v>91</v>
      </c>
      <c r="E421" s="47" t="s">
        <v>54</v>
      </c>
      <c r="F421" s="37" t="s">
        <v>92</v>
      </c>
      <c r="G421" s="37"/>
      <c r="H421" s="37"/>
      <c r="I421" s="49" t="s">
        <v>13</v>
      </c>
      <c r="J421" s="37" t="s">
        <v>23</v>
      </c>
    </row>
    <row r="422" spans="1:10" ht="13.5" customHeight="1">
      <c r="A422" s="52"/>
      <c r="B422" s="58"/>
      <c r="C422" s="45"/>
      <c r="D422" s="80"/>
      <c r="E422" s="45"/>
      <c r="F422" s="49" t="s">
        <v>21</v>
      </c>
      <c r="G422" s="50" t="s">
        <v>12</v>
      </c>
      <c r="H422" s="37" t="s">
        <v>28</v>
      </c>
      <c r="I422" s="51"/>
      <c r="J422" s="37"/>
    </row>
    <row r="423" spans="1:10">
      <c r="A423" s="52"/>
      <c r="B423" s="58"/>
      <c r="C423" s="45"/>
      <c r="D423" s="80"/>
      <c r="E423" s="45"/>
      <c r="F423" s="49"/>
      <c r="G423" s="45"/>
      <c r="H423" s="37"/>
      <c r="I423" s="51"/>
      <c r="J423" s="37"/>
    </row>
    <row r="424" spans="1:10">
      <c r="A424" s="52"/>
      <c r="B424" s="58"/>
      <c r="C424" s="41" t="s">
        <v>19</v>
      </c>
      <c r="D424" s="81"/>
      <c r="E424" s="48"/>
      <c r="F424" s="49"/>
      <c r="G424" s="48"/>
      <c r="H424" s="37"/>
      <c r="I424" s="51"/>
      <c r="J424" s="37"/>
    </row>
    <row r="425" spans="1:10" ht="28.5" customHeight="1">
      <c r="A425" s="52" t="s">
        <v>22</v>
      </c>
      <c r="B425" s="58"/>
      <c r="C425" s="42"/>
      <c r="D425" s="37"/>
      <c r="E425" s="38"/>
      <c r="F425" s="38"/>
      <c r="G425" s="38"/>
      <c r="H425" s="38"/>
      <c r="I425" s="38"/>
      <c r="J425" s="38"/>
    </row>
    <row r="426" spans="1:10" ht="28.5" customHeight="1">
      <c r="A426" s="52" t="s">
        <v>22</v>
      </c>
      <c r="B426" s="58"/>
      <c r="C426" s="42"/>
      <c r="D426" s="37"/>
      <c r="E426" s="38"/>
      <c r="F426" s="38"/>
      <c r="G426" s="38"/>
      <c r="H426" s="38"/>
      <c r="I426" s="38"/>
      <c r="J426" s="38"/>
    </row>
    <row r="427" spans="1:10" ht="28.5" customHeight="1">
      <c r="A427" s="52" t="s">
        <v>22</v>
      </c>
      <c r="B427" s="58"/>
      <c r="C427" s="42"/>
      <c r="D427" s="37"/>
      <c r="E427" s="38"/>
      <c r="F427" s="38"/>
      <c r="G427" s="38"/>
      <c r="H427" s="38"/>
      <c r="I427" s="38"/>
      <c r="J427" s="38"/>
    </row>
    <row r="428" spans="1:10" ht="28.5" customHeight="1">
      <c r="A428" s="52" t="s">
        <v>22</v>
      </c>
      <c r="B428" s="58"/>
      <c r="C428" s="42"/>
      <c r="D428" s="37"/>
      <c r="E428" s="38"/>
      <c r="F428" s="38"/>
      <c r="G428" s="38"/>
      <c r="H428" s="38"/>
      <c r="I428" s="38"/>
      <c r="J428" s="38"/>
    </row>
    <row r="429" spans="1:10" ht="28.5" customHeight="1">
      <c r="A429" s="52" t="s">
        <v>22</v>
      </c>
      <c r="B429" s="58"/>
      <c r="C429" s="42"/>
      <c r="D429" s="37"/>
      <c r="E429" s="38"/>
      <c r="F429" s="38"/>
      <c r="G429" s="38"/>
      <c r="H429" s="38"/>
      <c r="I429" s="38"/>
      <c r="J429" s="38"/>
    </row>
    <row r="430" spans="1:10" ht="28.5" customHeight="1">
      <c r="A430" s="52" t="s">
        <v>22</v>
      </c>
      <c r="B430" s="58"/>
      <c r="C430" s="42"/>
      <c r="D430" s="37"/>
      <c r="E430" s="38"/>
      <c r="F430" s="38"/>
      <c r="G430" s="38"/>
      <c r="H430" s="38"/>
      <c r="I430" s="38"/>
      <c r="J430" s="38"/>
    </row>
    <row r="431" spans="1:10" ht="28.5" customHeight="1">
      <c r="A431" s="52" t="s">
        <v>22</v>
      </c>
      <c r="B431" s="58"/>
      <c r="C431" s="42"/>
      <c r="D431" s="37"/>
      <c r="E431" s="38"/>
      <c r="F431" s="38"/>
      <c r="G431" s="38"/>
      <c r="H431" s="38"/>
      <c r="I431" s="38"/>
      <c r="J431" s="38"/>
    </row>
    <row r="432" spans="1:10" ht="28.5" customHeight="1">
      <c r="A432" s="52" t="s">
        <v>22</v>
      </c>
      <c r="B432" s="58"/>
      <c r="C432" s="42"/>
      <c r="D432" s="37"/>
      <c r="E432" s="38"/>
      <c r="F432" s="38"/>
      <c r="G432" s="38"/>
      <c r="H432" s="38"/>
      <c r="I432" s="38"/>
      <c r="J432" s="38"/>
    </row>
    <row r="433" spans="1:10" ht="28.5" customHeight="1">
      <c r="A433" s="52" t="s">
        <v>22</v>
      </c>
      <c r="B433" s="58"/>
      <c r="C433" s="42"/>
      <c r="D433" s="37"/>
      <c r="E433" s="38"/>
      <c r="F433" s="38"/>
      <c r="G433" s="38"/>
      <c r="H433" s="38"/>
      <c r="I433" s="38"/>
      <c r="J433" s="38"/>
    </row>
    <row r="434" spans="1:10" ht="28.5" customHeight="1">
      <c r="A434" s="52" t="s">
        <v>22</v>
      </c>
      <c r="B434" s="58"/>
      <c r="C434" s="42"/>
      <c r="D434" s="37"/>
      <c r="E434" s="38"/>
      <c r="F434" s="38"/>
      <c r="G434" s="38"/>
      <c r="H434" s="38"/>
      <c r="I434" s="38"/>
      <c r="J434" s="38"/>
    </row>
    <row r="435" spans="1:10" ht="28.5" customHeight="1">
      <c r="A435" s="52" t="s">
        <v>22</v>
      </c>
      <c r="B435" s="58"/>
      <c r="C435" s="42"/>
      <c r="D435" s="37"/>
      <c r="E435" s="38"/>
      <c r="F435" s="38"/>
      <c r="G435" s="38"/>
      <c r="H435" s="38"/>
      <c r="I435" s="38"/>
      <c r="J435" s="38"/>
    </row>
    <row r="436" spans="1:10" ht="28.5" customHeight="1">
      <c r="A436" s="52" t="s">
        <v>22</v>
      </c>
      <c r="B436" s="58"/>
      <c r="C436" s="42"/>
      <c r="D436" s="37"/>
      <c r="E436" s="38"/>
      <c r="F436" s="38"/>
      <c r="G436" s="38"/>
      <c r="H436" s="38"/>
      <c r="I436" s="38"/>
      <c r="J436" s="38"/>
    </row>
    <row r="437" spans="1:10" ht="28.5" customHeight="1">
      <c r="A437" s="52" t="s">
        <v>22</v>
      </c>
      <c r="B437" s="58"/>
      <c r="C437" s="42"/>
      <c r="D437" s="37"/>
      <c r="E437" s="38"/>
      <c r="F437" s="38"/>
      <c r="G437" s="38"/>
      <c r="H437" s="38"/>
      <c r="I437" s="38"/>
      <c r="J437" s="38"/>
    </row>
    <row r="438" spans="1:10" ht="28.5" customHeight="1">
      <c r="A438" s="52" t="s">
        <v>22</v>
      </c>
      <c r="B438" s="58"/>
      <c r="C438" s="42"/>
      <c r="D438" s="37"/>
      <c r="E438" s="38"/>
      <c r="F438" s="38"/>
      <c r="G438" s="38"/>
      <c r="H438" s="38"/>
      <c r="I438" s="38"/>
      <c r="J438" s="38"/>
    </row>
    <row r="439" spans="1:10" ht="28.5" customHeight="1">
      <c r="A439" s="52" t="s">
        <v>76</v>
      </c>
      <c r="B439" s="58"/>
      <c r="C439" s="42">
        <f>SUM(C425:C438)</f>
        <v>0</v>
      </c>
      <c r="D439" s="38"/>
      <c r="E439" s="38"/>
      <c r="F439" s="38"/>
      <c r="G439" s="38"/>
      <c r="H439" s="38"/>
      <c r="I439" s="38"/>
      <c r="J439" s="38"/>
    </row>
    <row r="440" spans="1:10" ht="28.5" customHeight="1">
      <c r="A440" s="52" t="s">
        <v>44</v>
      </c>
      <c r="B440" s="58"/>
      <c r="C440" s="42">
        <f>SUM(C418,C439)</f>
        <v>0</v>
      </c>
      <c r="D440" s="39" t="s">
        <v>26</v>
      </c>
      <c r="E440" s="58"/>
      <c r="F440" s="42">
        <f>SUMIF(D403:D417,"立候補準備",C403:C417)+SUMIF(D425:D438,"立候補準備",C425:C438)</f>
        <v>0</v>
      </c>
      <c r="G440" s="84" t="s">
        <v>82</v>
      </c>
      <c r="H440" s="59">
        <f>SUMIF(D403:D417,"選挙運動",C403:C417)+SUMIF(D425:D438,"選挙運動",C425:C438)</f>
        <v>0</v>
      </c>
      <c r="I440" s="61"/>
      <c r="J440" s="63"/>
    </row>
    <row r="443" spans="1:10" s="1" customFormat="1" ht="17.25">
      <c r="B443" s="7" t="s">
        <v>125</v>
      </c>
    </row>
    <row r="444" spans="1:10" ht="28.5" customHeight="1">
      <c r="A444" s="53" t="s">
        <v>44</v>
      </c>
      <c r="B444" s="39" t="s">
        <v>130</v>
      </c>
      <c r="C444" s="46"/>
      <c r="D444" s="59">
        <f>F66+F110+F154+F198+F242+F264+F308+F352+F396+F440</f>
        <v>0</v>
      </c>
      <c r="E444" s="61"/>
      <c r="F444" s="64"/>
      <c r="G444" s="68"/>
      <c r="H444" s="68"/>
      <c r="I444" s="68"/>
      <c r="J444" s="68"/>
    </row>
    <row r="445" spans="1:10" ht="28.5" customHeight="1">
      <c r="A445" s="53"/>
      <c r="B445" s="39" t="s">
        <v>131</v>
      </c>
      <c r="C445" s="46"/>
      <c r="D445" s="59">
        <f>H66+H110+H154+H198+H242+H264+H308+H352+H396+H440</f>
        <v>0</v>
      </c>
      <c r="E445" s="61"/>
      <c r="F445" s="64"/>
      <c r="G445" s="68"/>
      <c r="H445" s="68"/>
      <c r="I445" s="68"/>
      <c r="J445" s="68"/>
    </row>
    <row r="446" spans="1:10" ht="28.5" customHeight="1">
      <c r="A446" s="53"/>
      <c r="B446" s="39" t="s">
        <v>44</v>
      </c>
      <c r="C446" s="46"/>
      <c r="D446" s="59">
        <f>C66+C110+C154+C198+C242+C264+C308+C352+C396+C440</f>
        <v>0</v>
      </c>
      <c r="E446" s="61"/>
      <c r="F446" s="65" t="str">
        <f>IF(SUM(D444:E445)=D446,"","支出の「区分」が正しく選択されているか確認してください。")</f>
        <v/>
      </c>
      <c r="G446" s="68"/>
      <c r="H446" s="68"/>
      <c r="I446" s="68"/>
      <c r="J446" s="68"/>
    </row>
    <row r="447" spans="1:10" ht="28.5" customHeight="1">
      <c r="A447" s="70"/>
      <c r="B447" s="43"/>
      <c r="C447" s="43"/>
      <c r="D447" s="66"/>
      <c r="E447" s="66"/>
      <c r="F447" s="68"/>
      <c r="G447" s="68"/>
      <c r="H447" s="68"/>
      <c r="I447" s="68"/>
      <c r="J447" s="68"/>
    </row>
    <row r="448" spans="1:10" ht="28.5" customHeight="1">
      <c r="A448" s="53" t="s">
        <v>73</v>
      </c>
      <c r="B448" s="39" t="s">
        <v>130</v>
      </c>
      <c r="C448" s="46"/>
      <c r="D448" s="59"/>
      <c r="E448" s="61"/>
      <c r="F448" s="64"/>
      <c r="G448" s="68"/>
      <c r="H448" s="68"/>
      <c r="I448" s="68"/>
      <c r="J448" s="68"/>
    </row>
    <row r="449" spans="1:10" ht="28.5" customHeight="1">
      <c r="A449" s="53"/>
      <c r="B449" s="39" t="s">
        <v>131</v>
      </c>
      <c r="C449" s="46"/>
      <c r="D449" s="59"/>
      <c r="E449" s="61"/>
      <c r="F449" s="64"/>
      <c r="G449" s="68"/>
      <c r="H449" s="68"/>
      <c r="I449" s="68"/>
      <c r="J449" s="68"/>
    </row>
    <row r="450" spans="1:10" ht="28.5" customHeight="1">
      <c r="A450" s="53"/>
      <c r="B450" s="39" t="s">
        <v>44</v>
      </c>
      <c r="C450" s="46"/>
      <c r="D450" s="59"/>
      <c r="E450" s="61"/>
      <c r="F450" s="64"/>
      <c r="G450" s="68"/>
      <c r="H450" s="68"/>
      <c r="I450" s="68"/>
      <c r="J450" s="68"/>
    </row>
    <row r="451" spans="1:10" s="69" customFormat="1" ht="28.5" customHeight="1">
      <c r="A451" s="70"/>
      <c r="B451" s="43"/>
      <c r="C451" s="43"/>
      <c r="D451" s="66"/>
      <c r="E451" s="66"/>
      <c r="F451" s="68"/>
      <c r="G451" s="68"/>
      <c r="H451" s="68"/>
      <c r="I451" s="68"/>
      <c r="J451" s="68"/>
    </row>
    <row r="452" spans="1:10" ht="28.5" customHeight="1">
      <c r="A452" s="53" t="s">
        <v>81</v>
      </c>
      <c r="B452" s="39" t="s">
        <v>130</v>
      </c>
      <c r="C452" s="46"/>
      <c r="D452" s="59">
        <f>D444+D448</f>
        <v>0</v>
      </c>
      <c r="E452" s="61"/>
      <c r="F452" s="64"/>
      <c r="G452" s="68"/>
      <c r="H452" s="68"/>
      <c r="I452" s="68"/>
      <c r="J452" s="68"/>
    </row>
    <row r="453" spans="1:10" ht="28.5" customHeight="1">
      <c r="A453" s="53"/>
      <c r="B453" s="39" t="s">
        <v>131</v>
      </c>
      <c r="C453" s="46"/>
      <c r="D453" s="59">
        <f>D445+D449</f>
        <v>0</v>
      </c>
      <c r="E453" s="61"/>
      <c r="F453" s="64"/>
      <c r="G453" s="68"/>
      <c r="H453" s="68"/>
      <c r="I453" s="68"/>
      <c r="J453" s="68"/>
    </row>
    <row r="454" spans="1:10" ht="28.5" customHeight="1">
      <c r="A454" s="53"/>
      <c r="B454" s="39" t="s">
        <v>44</v>
      </c>
      <c r="C454" s="46"/>
      <c r="D454" s="59">
        <f>D446+D450</f>
        <v>0</v>
      </c>
      <c r="E454" s="61"/>
      <c r="F454" s="64"/>
      <c r="G454" s="68"/>
      <c r="H454" s="68"/>
      <c r="I454" s="68"/>
      <c r="J454" s="68"/>
    </row>
    <row r="455" spans="1:10" ht="28.5" customHeight="1">
      <c r="A455" s="70"/>
      <c r="B455" s="43"/>
      <c r="C455" s="43"/>
      <c r="D455" s="82"/>
      <c r="E455" s="82"/>
      <c r="F455" s="68"/>
      <c r="G455" s="68"/>
      <c r="H455" s="68"/>
      <c r="I455" s="68"/>
      <c r="J455" s="68"/>
    </row>
    <row r="456" spans="1:10" s="1" customFormat="1" ht="28.5" customHeight="1">
      <c r="A456" s="71" t="s">
        <v>134</v>
      </c>
      <c r="B456" s="75"/>
      <c r="C456" s="52" t="s">
        <v>135</v>
      </c>
      <c r="D456" s="58"/>
      <c r="E456" s="84" t="s">
        <v>136</v>
      </c>
      <c r="F456" s="84" t="s">
        <v>137</v>
      </c>
      <c r="G456" s="84" t="s">
        <v>138</v>
      </c>
    </row>
    <row r="457" spans="1:10" s="1" customFormat="1" ht="28.5" customHeight="1">
      <c r="A457" s="72"/>
      <c r="B457" s="76"/>
      <c r="C457" s="78" t="s">
        <v>139</v>
      </c>
      <c r="D457" s="83"/>
      <c r="E457" s="38"/>
      <c r="F457" s="38"/>
      <c r="G457" s="38">
        <f>E457*F457</f>
        <v>0</v>
      </c>
    </row>
    <row r="458" spans="1:10" s="1" customFormat="1" ht="28.5" customHeight="1">
      <c r="A458" s="72"/>
      <c r="B458" s="76"/>
      <c r="C458" s="78" t="s">
        <v>140</v>
      </c>
      <c r="D458" s="83"/>
      <c r="E458" s="38"/>
      <c r="F458" s="38"/>
      <c r="G458" s="38">
        <f>E458*F458</f>
        <v>0</v>
      </c>
    </row>
    <row r="459" spans="1:10" s="1" customFormat="1" ht="28.5" customHeight="1">
      <c r="A459" s="73"/>
      <c r="B459" s="77"/>
      <c r="C459" s="52" t="s">
        <v>44</v>
      </c>
      <c r="D459" s="58"/>
      <c r="E459" s="85"/>
      <c r="F459" s="85"/>
      <c r="G459" s="38">
        <f>SUM(G457:G458)</f>
        <v>0</v>
      </c>
    </row>
  </sheetData>
  <mergeCells count="569">
    <mergeCell ref="F4:H4"/>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F25:H25"/>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F47:H47"/>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D66:E66"/>
    <mergeCell ref="H66:I66"/>
    <mergeCell ref="F69:H69"/>
    <mergeCell ref="A73:B73"/>
    <mergeCell ref="A74:B74"/>
    <mergeCell ref="A75:B75"/>
    <mergeCell ref="A76:B76"/>
    <mergeCell ref="A77:B77"/>
    <mergeCell ref="A78:B78"/>
    <mergeCell ref="A79:B79"/>
    <mergeCell ref="A80:B80"/>
    <mergeCell ref="A81:B81"/>
    <mergeCell ref="A82:B82"/>
    <mergeCell ref="A83:B83"/>
    <mergeCell ref="A84:B84"/>
    <mergeCell ref="A85:B85"/>
    <mergeCell ref="A86:B86"/>
    <mergeCell ref="A87:B87"/>
    <mergeCell ref="A88:B88"/>
    <mergeCell ref="D88:E88"/>
    <mergeCell ref="H88:I88"/>
    <mergeCell ref="F91:H91"/>
    <mergeCell ref="A95:B95"/>
    <mergeCell ref="A96:B96"/>
    <mergeCell ref="A97:B97"/>
    <mergeCell ref="A98:B98"/>
    <mergeCell ref="A99:B99"/>
    <mergeCell ref="A100:B100"/>
    <mergeCell ref="A101:B101"/>
    <mergeCell ref="A102:B102"/>
    <mergeCell ref="A103:B103"/>
    <mergeCell ref="A104:B104"/>
    <mergeCell ref="A105:B105"/>
    <mergeCell ref="A106:B106"/>
    <mergeCell ref="A107:B107"/>
    <mergeCell ref="A108:B108"/>
    <mergeCell ref="A109:B109"/>
    <mergeCell ref="D109:E109"/>
    <mergeCell ref="H109:I109"/>
    <mergeCell ref="A110:B110"/>
    <mergeCell ref="D110:E110"/>
    <mergeCell ref="H110:I110"/>
    <mergeCell ref="F113:H113"/>
    <mergeCell ref="A117:B117"/>
    <mergeCell ref="A118:B118"/>
    <mergeCell ref="A119:B119"/>
    <mergeCell ref="A120:B120"/>
    <mergeCell ref="A121:B121"/>
    <mergeCell ref="A122:B122"/>
    <mergeCell ref="A123:B123"/>
    <mergeCell ref="A124:B124"/>
    <mergeCell ref="A125:B125"/>
    <mergeCell ref="A126:B126"/>
    <mergeCell ref="A127:B127"/>
    <mergeCell ref="A128:B128"/>
    <mergeCell ref="A129:B129"/>
    <mergeCell ref="A130:B130"/>
    <mergeCell ref="A131:B131"/>
    <mergeCell ref="A132:B132"/>
    <mergeCell ref="F135:H135"/>
    <mergeCell ref="A139:B139"/>
    <mergeCell ref="A140:B140"/>
    <mergeCell ref="A141:B141"/>
    <mergeCell ref="A142:B142"/>
    <mergeCell ref="A143:B143"/>
    <mergeCell ref="A144:B144"/>
    <mergeCell ref="A145:B145"/>
    <mergeCell ref="A146:B146"/>
    <mergeCell ref="A147:B147"/>
    <mergeCell ref="A148:B148"/>
    <mergeCell ref="A149:B149"/>
    <mergeCell ref="A150:B150"/>
    <mergeCell ref="A151:B151"/>
    <mergeCell ref="A152:B152"/>
    <mergeCell ref="A153:B153"/>
    <mergeCell ref="A154:B154"/>
    <mergeCell ref="D154:E154"/>
    <mergeCell ref="H154:I154"/>
    <mergeCell ref="F157:H157"/>
    <mergeCell ref="A161:B161"/>
    <mergeCell ref="A162:B162"/>
    <mergeCell ref="A163:B163"/>
    <mergeCell ref="A164:B164"/>
    <mergeCell ref="A165:B165"/>
    <mergeCell ref="A166:B166"/>
    <mergeCell ref="A167:B167"/>
    <mergeCell ref="A168:B168"/>
    <mergeCell ref="A169:B169"/>
    <mergeCell ref="A170:B170"/>
    <mergeCell ref="A171:B171"/>
    <mergeCell ref="A172:B172"/>
    <mergeCell ref="A173:B173"/>
    <mergeCell ref="A174:B174"/>
    <mergeCell ref="A175:B175"/>
    <mergeCell ref="A176:B176"/>
    <mergeCell ref="F179:H179"/>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D198:E198"/>
    <mergeCell ref="H198:I198"/>
    <mergeCell ref="F201:H201"/>
    <mergeCell ref="A205:B205"/>
    <mergeCell ref="A206:B206"/>
    <mergeCell ref="A207:B207"/>
    <mergeCell ref="A208:B208"/>
    <mergeCell ref="A209:B209"/>
    <mergeCell ref="A210:B210"/>
    <mergeCell ref="A211:B211"/>
    <mergeCell ref="A212:B212"/>
    <mergeCell ref="A213:B213"/>
    <mergeCell ref="A214:B214"/>
    <mergeCell ref="A215:B215"/>
    <mergeCell ref="A216:B216"/>
    <mergeCell ref="A217:B217"/>
    <mergeCell ref="A218:B218"/>
    <mergeCell ref="A219:B219"/>
    <mergeCell ref="A220:B220"/>
    <mergeCell ref="F223:H223"/>
    <mergeCell ref="A227:B227"/>
    <mergeCell ref="A228:B228"/>
    <mergeCell ref="A229:B229"/>
    <mergeCell ref="A230:B230"/>
    <mergeCell ref="A231:B231"/>
    <mergeCell ref="A232:B232"/>
    <mergeCell ref="A233:B233"/>
    <mergeCell ref="A234:B234"/>
    <mergeCell ref="A235:B235"/>
    <mergeCell ref="A236:B236"/>
    <mergeCell ref="A237:B237"/>
    <mergeCell ref="A238:B238"/>
    <mergeCell ref="A239:B239"/>
    <mergeCell ref="A240:B240"/>
    <mergeCell ref="A241:B241"/>
    <mergeCell ref="A242:B242"/>
    <mergeCell ref="D242:E242"/>
    <mergeCell ref="H242:I242"/>
    <mergeCell ref="F245:H245"/>
    <mergeCell ref="A249:B249"/>
    <mergeCell ref="A250:B250"/>
    <mergeCell ref="A251:B251"/>
    <mergeCell ref="A252:B252"/>
    <mergeCell ref="A253:B253"/>
    <mergeCell ref="A254:B254"/>
    <mergeCell ref="A255:B255"/>
    <mergeCell ref="A256:B256"/>
    <mergeCell ref="A257:B257"/>
    <mergeCell ref="A258:B258"/>
    <mergeCell ref="A259:B259"/>
    <mergeCell ref="A260:B260"/>
    <mergeCell ref="A261:B261"/>
    <mergeCell ref="A262:B262"/>
    <mergeCell ref="A263:B263"/>
    <mergeCell ref="A264:B264"/>
    <mergeCell ref="D264:E264"/>
    <mergeCell ref="H264:I264"/>
    <mergeCell ref="F267:H267"/>
    <mergeCell ref="A271:B271"/>
    <mergeCell ref="A272:B272"/>
    <mergeCell ref="A273:B273"/>
    <mergeCell ref="A274:B274"/>
    <mergeCell ref="A275:B275"/>
    <mergeCell ref="A276:B276"/>
    <mergeCell ref="A277:B277"/>
    <mergeCell ref="A278:B278"/>
    <mergeCell ref="A279:B279"/>
    <mergeCell ref="A280:B280"/>
    <mergeCell ref="A281:B281"/>
    <mergeCell ref="A282:B282"/>
    <mergeCell ref="A283:B283"/>
    <mergeCell ref="A284:B284"/>
    <mergeCell ref="A285:B285"/>
    <mergeCell ref="A286:B286"/>
    <mergeCell ref="F289:H289"/>
    <mergeCell ref="A293:B293"/>
    <mergeCell ref="A294:B294"/>
    <mergeCell ref="A295:B295"/>
    <mergeCell ref="A296:B296"/>
    <mergeCell ref="A297:B297"/>
    <mergeCell ref="A298:B298"/>
    <mergeCell ref="A299:B299"/>
    <mergeCell ref="A300:B300"/>
    <mergeCell ref="A301:B301"/>
    <mergeCell ref="A302:B302"/>
    <mergeCell ref="A303:B303"/>
    <mergeCell ref="A304:B304"/>
    <mergeCell ref="A305:B305"/>
    <mergeCell ref="A306:B306"/>
    <mergeCell ref="A307:B307"/>
    <mergeCell ref="A308:B308"/>
    <mergeCell ref="D308:E308"/>
    <mergeCell ref="H308:I308"/>
    <mergeCell ref="F311:H311"/>
    <mergeCell ref="A315:B315"/>
    <mergeCell ref="A316:B316"/>
    <mergeCell ref="A317:B317"/>
    <mergeCell ref="A318:B318"/>
    <mergeCell ref="A319:B319"/>
    <mergeCell ref="A320:B320"/>
    <mergeCell ref="A321:B321"/>
    <mergeCell ref="A322:B322"/>
    <mergeCell ref="A323:B323"/>
    <mergeCell ref="A324:B324"/>
    <mergeCell ref="A325:B325"/>
    <mergeCell ref="A326:B326"/>
    <mergeCell ref="A327:B327"/>
    <mergeCell ref="A328:B328"/>
    <mergeCell ref="A329:B329"/>
    <mergeCell ref="A330:B330"/>
    <mergeCell ref="F333:H333"/>
    <mergeCell ref="A337:B337"/>
    <mergeCell ref="A338:B338"/>
    <mergeCell ref="A339:B339"/>
    <mergeCell ref="A340:B340"/>
    <mergeCell ref="A341:B341"/>
    <mergeCell ref="A342:B342"/>
    <mergeCell ref="A343:B343"/>
    <mergeCell ref="A344:B344"/>
    <mergeCell ref="A345:B345"/>
    <mergeCell ref="A346:B346"/>
    <mergeCell ref="A347:B347"/>
    <mergeCell ref="A348:B348"/>
    <mergeCell ref="A349:B349"/>
    <mergeCell ref="A350:B350"/>
    <mergeCell ref="A351:B351"/>
    <mergeCell ref="A352:B352"/>
    <mergeCell ref="D352:E352"/>
    <mergeCell ref="H352:I352"/>
    <mergeCell ref="F355:H355"/>
    <mergeCell ref="A359:B359"/>
    <mergeCell ref="A360:B360"/>
    <mergeCell ref="A361:B361"/>
    <mergeCell ref="A362:B362"/>
    <mergeCell ref="A363:B363"/>
    <mergeCell ref="A364:B364"/>
    <mergeCell ref="A365:B365"/>
    <mergeCell ref="A366:B366"/>
    <mergeCell ref="A367:B367"/>
    <mergeCell ref="A368:B368"/>
    <mergeCell ref="A369:B369"/>
    <mergeCell ref="A370:B370"/>
    <mergeCell ref="A371:B371"/>
    <mergeCell ref="A372:B372"/>
    <mergeCell ref="A373:B373"/>
    <mergeCell ref="A374:B374"/>
    <mergeCell ref="F377:H377"/>
    <mergeCell ref="A381:B381"/>
    <mergeCell ref="A382:B382"/>
    <mergeCell ref="A383:B383"/>
    <mergeCell ref="A384:B384"/>
    <mergeCell ref="A385:B385"/>
    <mergeCell ref="A386:B386"/>
    <mergeCell ref="A387:B387"/>
    <mergeCell ref="A388:B388"/>
    <mergeCell ref="A389:B389"/>
    <mergeCell ref="A390:B390"/>
    <mergeCell ref="A391:B391"/>
    <mergeCell ref="A392:B392"/>
    <mergeCell ref="A393:B393"/>
    <mergeCell ref="A394:B394"/>
    <mergeCell ref="A395:B395"/>
    <mergeCell ref="A396:B396"/>
    <mergeCell ref="D396:E396"/>
    <mergeCell ref="H396:I396"/>
    <mergeCell ref="F399:H399"/>
    <mergeCell ref="A403:B403"/>
    <mergeCell ref="A404:B404"/>
    <mergeCell ref="A405:B405"/>
    <mergeCell ref="A406:B406"/>
    <mergeCell ref="A407:B407"/>
    <mergeCell ref="A408:B408"/>
    <mergeCell ref="A409:B409"/>
    <mergeCell ref="A410:B410"/>
    <mergeCell ref="A411:B411"/>
    <mergeCell ref="A412:B412"/>
    <mergeCell ref="A413:B413"/>
    <mergeCell ref="A414:B414"/>
    <mergeCell ref="A415:B415"/>
    <mergeCell ref="A416:B416"/>
    <mergeCell ref="A417:B417"/>
    <mergeCell ref="A418:B418"/>
    <mergeCell ref="F421:H421"/>
    <mergeCell ref="A425:B425"/>
    <mergeCell ref="A426:B426"/>
    <mergeCell ref="A427:B427"/>
    <mergeCell ref="A428:B428"/>
    <mergeCell ref="A429:B429"/>
    <mergeCell ref="A430:B430"/>
    <mergeCell ref="A431:B431"/>
    <mergeCell ref="A432:B432"/>
    <mergeCell ref="A433:B433"/>
    <mergeCell ref="A434:B434"/>
    <mergeCell ref="A435:B435"/>
    <mergeCell ref="A436:B436"/>
    <mergeCell ref="A437:B437"/>
    <mergeCell ref="A438:B438"/>
    <mergeCell ref="A439:B439"/>
    <mergeCell ref="A440:B440"/>
    <mergeCell ref="D440:E440"/>
    <mergeCell ref="H440:I440"/>
    <mergeCell ref="B444:C444"/>
    <mergeCell ref="D444:E444"/>
    <mergeCell ref="B445:C445"/>
    <mergeCell ref="D445:E445"/>
    <mergeCell ref="B446:C446"/>
    <mergeCell ref="D446:E446"/>
    <mergeCell ref="B448:C448"/>
    <mergeCell ref="D448:E448"/>
    <mergeCell ref="B449:C449"/>
    <mergeCell ref="D449:E449"/>
    <mergeCell ref="B450:C450"/>
    <mergeCell ref="D450:E450"/>
    <mergeCell ref="B452:C452"/>
    <mergeCell ref="D452:E452"/>
    <mergeCell ref="B453:C453"/>
    <mergeCell ref="D453:E453"/>
    <mergeCell ref="B454:C454"/>
    <mergeCell ref="D454:E454"/>
    <mergeCell ref="C456:D456"/>
    <mergeCell ref="C457:D457"/>
    <mergeCell ref="C458:D458"/>
    <mergeCell ref="C459:D459"/>
    <mergeCell ref="A4:B7"/>
    <mergeCell ref="C4:C6"/>
    <mergeCell ref="D4:D7"/>
    <mergeCell ref="E4:E7"/>
    <mergeCell ref="I4:I7"/>
    <mergeCell ref="J4:J7"/>
    <mergeCell ref="F5:F7"/>
    <mergeCell ref="G5:G7"/>
    <mergeCell ref="H5:H7"/>
    <mergeCell ref="A25:B28"/>
    <mergeCell ref="C25:C27"/>
    <mergeCell ref="D25:D28"/>
    <mergeCell ref="E25:E28"/>
    <mergeCell ref="I25:I28"/>
    <mergeCell ref="J25:J28"/>
    <mergeCell ref="F26:F28"/>
    <mergeCell ref="G26:G28"/>
    <mergeCell ref="H26:H28"/>
    <mergeCell ref="A47:B50"/>
    <mergeCell ref="C47:C49"/>
    <mergeCell ref="D47:D50"/>
    <mergeCell ref="E47:E50"/>
    <mergeCell ref="I47:I50"/>
    <mergeCell ref="J47:J50"/>
    <mergeCell ref="F48:F50"/>
    <mergeCell ref="G48:G50"/>
    <mergeCell ref="H48:H50"/>
    <mergeCell ref="A69:B72"/>
    <mergeCell ref="C69:C71"/>
    <mergeCell ref="D69:D72"/>
    <mergeCell ref="E69:E72"/>
    <mergeCell ref="I69:I72"/>
    <mergeCell ref="J69:J72"/>
    <mergeCell ref="F70:F72"/>
    <mergeCell ref="G70:G72"/>
    <mergeCell ref="H70:H72"/>
    <mergeCell ref="A91:B94"/>
    <mergeCell ref="C91:C93"/>
    <mergeCell ref="D91:D94"/>
    <mergeCell ref="E91:E94"/>
    <mergeCell ref="I91:I94"/>
    <mergeCell ref="J91:J94"/>
    <mergeCell ref="F92:F94"/>
    <mergeCell ref="G92:G94"/>
    <mergeCell ref="H92:H94"/>
    <mergeCell ref="A113:B116"/>
    <mergeCell ref="C113:C115"/>
    <mergeCell ref="D113:D116"/>
    <mergeCell ref="E113:E116"/>
    <mergeCell ref="I113:I116"/>
    <mergeCell ref="J113:J116"/>
    <mergeCell ref="F114:F116"/>
    <mergeCell ref="G114:G116"/>
    <mergeCell ref="H114:H116"/>
    <mergeCell ref="A135:B138"/>
    <mergeCell ref="C135:C137"/>
    <mergeCell ref="D135:D138"/>
    <mergeCell ref="E135:E138"/>
    <mergeCell ref="I135:I138"/>
    <mergeCell ref="J135:J138"/>
    <mergeCell ref="F136:F138"/>
    <mergeCell ref="G136:G138"/>
    <mergeCell ref="H136:H138"/>
    <mergeCell ref="A157:B160"/>
    <mergeCell ref="C157:C159"/>
    <mergeCell ref="D157:D160"/>
    <mergeCell ref="E157:E160"/>
    <mergeCell ref="I157:I160"/>
    <mergeCell ref="J157:J160"/>
    <mergeCell ref="F158:F160"/>
    <mergeCell ref="G158:G160"/>
    <mergeCell ref="H158:H160"/>
    <mergeCell ref="A179:B182"/>
    <mergeCell ref="C179:C181"/>
    <mergeCell ref="D179:D182"/>
    <mergeCell ref="E179:E182"/>
    <mergeCell ref="I179:I182"/>
    <mergeCell ref="J179:J182"/>
    <mergeCell ref="F180:F182"/>
    <mergeCell ref="G180:G182"/>
    <mergeCell ref="H180:H182"/>
    <mergeCell ref="A201:B204"/>
    <mergeCell ref="C201:C203"/>
    <mergeCell ref="D201:D204"/>
    <mergeCell ref="E201:E204"/>
    <mergeCell ref="I201:I204"/>
    <mergeCell ref="J201:J204"/>
    <mergeCell ref="F202:F204"/>
    <mergeCell ref="G202:G204"/>
    <mergeCell ref="H202:H204"/>
    <mergeCell ref="A223:B226"/>
    <mergeCell ref="C223:C225"/>
    <mergeCell ref="D223:D226"/>
    <mergeCell ref="E223:E226"/>
    <mergeCell ref="I223:I226"/>
    <mergeCell ref="J223:J226"/>
    <mergeCell ref="F224:F226"/>
    <mergeCell ref="G224:G226"/>
    <mergeCell ref="H224:H226"/>
    <mergeCell ref="A245:B248"/>
    <mergeCell ref="C245:C247"/>
    <mergeCell ref="D245:D248"/>
    <mergeCell ref="E245:E248"/>
    <mergeCell ref="I245:I248"/>
    <mergeCell ref="J245:J248"/>
    <mergeCell ref="F246:F248"/>
    <mergeCell ref="G246:G248"/>
    <mergeCell ref="H246:H248"/>
    <mergeCell ref="A267:B270"/>
    <mergeCell ref="C267:C269"/>
    <mergeCell ref="D267:D270"/>
    <mergeCell ref="E267:E270"/>
    <mergeCell ref="I267:I270"/>
    <mergeCell ref="J267:J270"/>
    <mergeCell ref="F268:F270"/>
    <mergeCell ref="G268:G270"/>
    <mergeCell ref="H268:H270"/>
    <mergeCell ref="A289:B292"/>
    <mergeCell ref="C289:C291"/>
    <mergeCell ref="D289:D292"/>
    <mergeCell ref="E289:E292"/>
    <mergeCell ref="I289:I292"/>
    <mergeCell ref="J289:J292"/>
    <mergeCell ref="F290:F292"/>
    <mergeCell ref="G290:G292"/>
    <mergeCell ref="H290:H292"/>
    <mergeCell ref="A311:B314"/>
    <mergeCell ref="C311:C313"/>
    <mergeCell ref="D311:D314"/>
    <mergeCell ref="E311:E314"/>
    <mergeCell ref="I311:I314"/>
    <mergeCell ref="J311:J314"/>
    <mergeCell ref="F312:F314"/>
    <mergeCell ref="G312:G314"/>
    <mergeCell ref="H312:H314"/>
    <mergeCell ref="A333:B336"/>
    <mergeCell ref="C333:C335"/>
    <mergeCell ref="D333:D336"/>
    <mergeCell ref="E333:E336"/>
    <mergeCell ref="I333:I336"/>
    <mergeCell ref="J333:J336"/>
    <mergeCell ref="F334:F336"/>
    <mergeCell ref="G334:G336"/>
    <mergeCell ref="H334:H336"/>
    <mergeCell ref="A355:B358"/>
    <mergeCell ref="C355:C357"/>
    <mergeCell ref="D355:D358"/>
    <mergeCell ref="E355:E358"/>
    <mergeCell ref="I355:I358"/>
    <mergeCell ref="J355:J358"/>
    <mergeCell ref="F356:F358"/>
    <mergeCell ref="G356:G358"/>
    <mergeCell ref="H356:H358"/>
    <mergeCell ref="A377:B380"/>
    <mergeCell ref="C377:C379"/>
    <mergeCell ref="D377:D380"/>
    <mergeCell ref="E377:E380"/>
    <mergeCell ref="I377:I380"/>
    <mergeCell ref="J377:J380"/>
    <mergeCell ref="F378:F380"/>
    <mergeCell ref="G378:G380"/>
    <mergeCell ref="H378:H380"/>
    <mergeCell ref="A399:B402"/>
    <mergeCell ref="C399:C401"/>
    <mergeCell ref="D399:D402"/>
    <mergeCell ref="E399:E402"/>
    <mergeCell ref="I399:I402"/>
    <mergeCell ref="J399:J402"/>
    <mergeCell ref="F400:F402"/>
    <mergeCell ref="G400:G402"/>
    <mergeCell ref="H400:H402"/>
    <mergeCell ref="A421:B424"/>
    <mergeCell ref="C421:C423"/>
    <mergeCell ref="D421:D424"/>
    <mergeCell ref="E421:E424"/>
    <mergeCell ref="I421:I424"/>
    <mergeCell ref="J421:J424"/>
    <mergeCell ref="F422:F424"/>
    <mergeCell ref="G422:G424"/>
    <mergeCell ref="H422:H424"/>
    <mergeCell ref="A444:A446"/>
    <mergeCell ref="A448:A450"/>
    <mergeCell ref="A452:A454"/>
    <mergeCell ref="A456:B459"/>
  </mergeCells>
  <phoneticPr fontId="1"/>
  <dataValidations count="1">
    <dataValidation type="list" allowBlank="1" showDropDown="0" showInputMessage="1" showErrorMessage="1" sqref="D8:D21 D29:D43 D51:D64 D73:D86 D425:D438 D117:D131 D139:D152 D161:D175 D183:D196 D205:D219 D227:D240 D249:D263 D271:D285 D293:D306 D315:D329 D337:D350 D359:D373 D381:D394 D403:D417 D95:D107">
      <formula1>"立候補準備,選挙運動"</formula1>
    </dataValidation>
  </dataValidations>
  <pageMargins left="0.59055118110236227" right="0.59055118110236227" top="0.78740157480314965" bottom="0.59055118110236227" header="0.51181102362204722" footer="0.51181102362204722"/>
  <pageSetup paperSize="9" fitToWidth="1" fitToHeight="1" orientation="landscape"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J23"/>
  <sheetViews>
    <sheetView workbookViewId="0">
      <selection activeCell="A5" sqref="A5"/>
    </sheetView>
  </sheetViews>
  <sheetFormatPr defaultRowHeight="13.5"/>
  <cols>
    <col min="1" max="4" width="9" style="1" customWidth="1"/>
    <col min="5" max="5" width="5.375" style="1" customWidth="1"/>
    <col min="6" max="16384" width="9" style="1" customWidth="1"/>
  </cols>
  <sheetData>
    <row r="1" spans="1:10" s="36" customFormat="1" ht="14.25">
      <c r="A1" s="36" t="s">
        <v>141</v>
      </c>
    </row>
    <row r="2" spans="1:10" s="36" customFormat="1" ht="14.25"/>
    <row r="3" spans="1:10" s="36" customFormat="1" ht="14.25">
      <c r="A3" s="36" t="s">
        <v>142</v>
      </c>
    </row>
    <row r="4" spans="1:10" s="36" customFormat="1" ht="14.25"/>
    <row r="5" spans="1:10" s="36" customFormat="1" ht="14.25">
      <c r="D5" s="36" t="s">
        <v>93</v>
      </c>
      <c r="F5" s="36" t="s">
        <v>95</v>
      </c>
    </row>
    <row r="6" spans="1:10" s="36" customFormat="1" ht="14.25"/>
    <row r="7" spans="1:10" s="36" customFormat="1" ht="14.25"/>
    <row r="8" spans="1:10" s="36" customFormat="1" ht="14.25">
      <c r="F8" s="36" t="s">
        <v>96</v>
      </c>
    </row>
    <row r="9" spans="1:10">
      <c r="G9" s="88" t="s">
        <v>143</v>
      </c>
      <c r="H9" s="88"/>
      <c r="I9" s="88"/>
      <c r="J9" s="88"/>
    </row>
    <row r="11" spans="1:10">
      <c r="A11" s="1" t="s">
        <v>97</v>
      </c>
    </row>
    <row r="12" spans="1:10" ht="18.75" customHeight="1">
      <c r="A12" s="1" t="s">
        <v>127</v>
      </c>
    </row>
    <row r="13" spans="1:10" ht="18.75" customHeight="1">
      <c r="A13" s="1" t="s">
        <v>128</v>
      </c>
    </row>
    <row r="14" spans="1:10" ht="18.75" customHeight="1">
      <c r="A14" s="1" t="s">
        <v>94</v>
      </c>
    </row>
    <row r="15" spans="1:10" ht="18.75" customHeight="1">
      <c r="A15" s="1" t="s">
        <v>117</v>
      </c>
    </row>
    <row r="16" spans="1:10" ht="18.75" customHeight="1">
      <c r="A16" s="1" t="s">
        <v>144</v>
      </c>
    </row>
    <row r="17" spans="1:1" ht="18.75" customHeight="1">
      <c r="A17" s="1" t="s">
        <v>145</v>
      </c>
    </row>
    <row r="18" spans="1:1">
      <c r="A18" s="87" t="s">
        <v>147</v>
      </c>
    </row>
    <row r="19" spans="1:1">
      <c r="A19" s="87" t="s">
        <v>148</v>
      </c>
    </row>
    <row r="20" spans="1:1">
      <c r="A20" s="1" t="s">
        <v>149</v>
      </c>
    </row>
    <row r="21" spans="1:1">
      <c r="A21" s="1" t="s">
        <v>150</v>
      </c>
    </row>
    <row r="22" spans="1:1">
      <c r="A22" s="1" t="s">
        <v>151</v>
      </c>
    </row>
    <row r="23" spans="1:1">
      <c r="A23" s="1" t="s">
        <v>152</v>
      </c>
    </row>
  </sheetData>
  <mergeCells count="1">
    <mergeCell ref="G9:J9"/>
  </mergeCells>
  <phoneticPr fontId="1"/>
  <pageMargins left="0.78740157480314965" right="0.78740157480314965" top="0.98425196850393704" bottom="0.78740157480314965" header="0.51181102362204722" footer="0.51181102362204722"/>
  <pageSetup paperSize="9" fitToWidth="1" fitToHeight="1" orientation="landscape"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E44"/>
  <sheetViews>
    <sheetView tabSelected="1" zoomScale="85" zoomScaleNormal="85" workbookViewId="0">
      <selection activeCell="B33" sqref="B33"/>
    </sheetView>
  </sheetViews>
  <sheetFormatPr defaultRowHeight="13.5"/>
  <cols>
    <col min="1" max="1" width="12.625" style="1" customWidth="1"/>
    <col min="2" max="4" width="18.625" style="1" customWidth="1"/>
    <col min="5" max="5" width="62.625" style="1" customWidth="1"/>
    <col min="6" max="16384" width="9" style="1" customWidth="1"/>
  </cols>
  <sheetData>
    <row r="1" spans="1:5" ht="25.5">
      <c r="A1" s="89" t="s">
        <v>98</v>
      </c>
      <c r="B1" s="89"/>
      <c r="C1" s="89"/>
      <c r="D1" s="89"/>
      <c r="E1" s="89"/>
    </row>
    <row r="2" spans="1:5" ht="25.5">
      <c r="A2" s="90"/>
      <c r="B2" s="90"/>
      <c r="C2" s="90"/>
      <c r="D2" s="90"/>
      <c r="E2" s="90"/>
    </row>
    <row r="3" spans="1:5" ht="24" customHeight="1">
      <c r="A3" s="37" t="s">
        <v>99</v>
      </c>
      <c r="B3" s="37" t="s">
        <v>100</v>
      </c>
      <c r="C3" s="37" t="s">
        <v>102</v>
      </c>
      <c r="D3" s="37" t="s">
        <v>101</v>
      </c>
      <c r="E3" s="37" t="s">
        <v>40</v>
      </c>
    </row>
    <row r="4" spans="1:5" ht="28.5" customHeight="1">
      <c r="A4" s="91" t="s">
        <v>22</v>
      </c>
      <c r="B4" s="42"/>
      <c r="C4" s="38"/>
      <c r="D4" s="38"/>
      <c r="E4" s="38"/>
    </row>
    <row r="5" spans="1:5" ht="28.5" customHeight="1">
      <c r="A5" s="91" t="s">
        <v>22</v>
      </c>
      <c r="B5" s="42"/>
      <c r="C5" s="38"/>
      <c r="D5" s="38"/>
      <c r="E5" s="38"/>
    </row>
    <row r="6" spans="1:5" ht="28.5" customHeight="1">
      <c r="A6" s="91" t="s">
        <v>22</v>
      </c>
      <c r="B6" s="42"/>
      <c r="C6" s="38"/>
      <c r="D6" s="38"/>
      <c r="E6" s="38"/>
    </row>
    <row r="7" spans="1:5" ht="28.5" customHeight="1">
      <c r="A7" s="91" t="s">
        <v>22</v>
      </c>
      <c r="B7" s="42"/>
      <c r="C7" s="38"/>
      <c r="D7" s="38"/>
      <c r="E7" s="38"/>
    </row>
    <row r="8" spans="1:5" ht="28.5" customHeight="1">
      <c r="A8" s="91" t="s">
        <v>22</v>
      </c>
      <c r="B8" s="42"/>
      <c r="C8" s="38"/>
      <c r="D8" s="38"/>
      <c r="E8" s="38"/>
    </row>
    <row r="9" spans="1:5" ht="28.5" customHeight="1">
      <c r="A9" s="91" t="s">
        <v>22</v>
      </c>
      <c r="B9" s="42"/>
      <c r="C9" s="38"/>
      <c r="D9" s="38"/>
      <c r="E9" s="38"/>
    </row>
    <row r="10" spans="1:5" ht="28.5" customHeight="1">
      <c r="A10" s="91" t="s">
        <v>22</v>
      </c>
      <c r="B10" s="42"/>
      <c r="C10" s="38"/>
      <c r="D10" s="38"/>
      <c r="E10" s="38"/>
    </row>
    <row r="11" spans="1:5" ht="28.5" customHeight="1">
      <c r="A11" s="91" t="s">
        <v>22</v>
      </c>
      <c r="B11" s="42"/>
      <c r="C11" s="38"/>
      <c r="D11" s="38"/>
      <c r="E11" s="38"/>
    </row>
    <row r="12" spans="1:5" ht="28.5" customHeight="1">
      <c r="A12" s="91" t="s">
        <v>22</v>
      </c>
      <c r="B12" s="42"/>
      <c r="C12" s="38"/>
      <c r="D12" s="38"/>
      <c r="E12" s="38"/>
    </row>
    <row r="13" spans="1:5" ht="28.5" customHeight="1">
      <c r="A13" s="91" t="s">
        <v>22</v>
      </c>
      <c r="B13" s="42"/>
      <c r="C13" s="38"/>
      <c r="D13" s="38"/>
      <c r="E13" s="38"/>
    </row>
    <row r="14" spans="1:5" ht="28.5" customHeight="1">
      <c r="A14" s="91" t="s">
        <v>22</v>
      </c>
      <c r="B14" s="42"/>
      <c r="C14" s="38"/>
      <c r="D14" s="38"/>
      <c r="E14" s="38"/>
    </row>
    <row r="15" spans="1:5" ht="28.5" customHeight="1">
      <c r="A15" s="91" t="s">
        <v>22</v>
      </c>
      <c r="B15" s="42"/>
      <c r="C15" s="38"/>
      <c r="D15" s="38"/>
      <c r="E15" s="38"/>
    </row>
    <row r="16" spans="1:5" ht="28.5" customHeight="1">
      <c r="A16" s="91" t="s">
        <v>22</v>
      </c>
      <c r="B16" s="42"/>
      <c r="C16" s="38"/>
      <c r="D16" s="38"/>
      <c r="E16" s="38"/>
    </row>
    <row r="17" spans="1:5" ht="28.5" customHeight="1">
      <c r="A17" s="91" t="s">
        <v>22</v>
      </c>
      <c r="B17" s="42"/>
      <c r="C17" s="38"/>
      <c r="D17" s="38"/>
      <c r="E17" s="38"/>
    </row>
    <row r="18" spans="1:5" ht="28.5" customHeight="1">
      <c r="A18" s="91" t="s">
        <v>22</v>
      </c>
      <c r="B18" s="42"/>
      <c r="C18" s="38"/>
      <c r="D18" s="38"/>
      <c r="E18" s="38"/>
    </row>
    <row r="20" spans="1:5" ht="25.5">
      <c r="A20" s="89" t="s">
        <v>98</v>
      </c>
      <c r="B20" s="89"/>
      <c r="C20" s="89"/>
      <c r="D20" s="89"/>
      <c r="E20" s="89"/>
    </row>
    <row r="21" spans="1:5" ht="25.5">
      <c r="A21" s="90"/>
      <c r="B21" s="90"/>
      <c r="C21" s="90"/>
      <c r="D21" s="90"/>
      <c r="E21" s="90"/>
    </row>
    <row r="22" spans="1:5" ht="24" customHeight="1">
      <c r="A22" s="37" t="s">
        <v>99</v>
      </c>
      <c r="B22" s="37" t="s">
        <v>100</v>
      </c>
      <c r="C22" s="37" t="s">
        <v>102</v>
      </c>
      <c r="D22" s="37" t="s">
        <v>101</v>
      </c>
      <c r="E22" s="37" t="s">
        <v>40</v>
      </c>
    </row>
    <row r="23" spans="1:5" ht="28.5" customHeight="1">
      <c r="A23" s="91" t="s">
        <v>22</v>
      </c>
      <c r="B23" s="42"/>
      <c r="C23" s="38"/>
      <c r="D23" s="38"/>
      <c r="E23" s="38"/>
    </row>
    <row r="24" spans="1:5" ht="28.5" customHeight="1">
      <c r="A24" s="91" t="s">
        <v>22</v>
      </c>
      <c r="B24" s="42"/>
      <c r="C24" s="38"/>
      <c r="D24" s="38"/>
      <c r="E24" s="38"/>
    </row>
    <row r="25" spans="1:5" ht="28.5" customHeight="1">
      <c r="A25" s="91" t="s">
        <v>22</v>
      </c>
      <c r="B25" s="42"/>
      <c r="C25" s="38"/>
      <c r="D25" s="38"/>
      <c r="E25" s="38"/>
    </row>
    <row r="26" spans="1:5" ht="28.5" customHeight="1">
      <c r="A26" s="91" t="s">
        <v>22</v>
      </c>
      <c r="B26" s="42"/>
      <c r="C26" s="38"/>
      <c r="D26" s="38"/>
      <c r="E26" s="38"/>
    </row>
    <row r="27" spans="1:5" ht="28.5" customHeight="1">
      <c r="A27" s="91" t="s">
        <v>22</v>
      </c>
      <c r="B27" s="42"/>
      <c r="C27" s="38"/>
      <c r="D27" s="38"/>
      <c r="E27" s="38"/>
    </row>
    <row r="28" spans="1:5" ht="28.5" customHeight="1">
      <c r="A28" s="91" t="s">
        <v>22</v>
      </c>
      <c r="B28" s="42"/>
      <c r="C28" s="38"/>
      <c r="D28" s="38"/>
      <c r="E28" s="38"/>
    </row>
    <row r="29" spans="1:5" ht="28.5" customHeight="1">
      <c r="A29" s="91" t="s">
        <v>22</v>
      </c>
      <c r="B29" s="42"/>
      <c r="C29" s="38"/>
      <c r="D29" s="38"/>
      <c r="E29" s="38"/>
    </row>
    <row r="30" spans="1:5" ht="13.5" customHeight="1">
      <c r="A30" s="92"/>
      <c r="B30" s="68"/>
      <c r="C30" s="68"/>
      <c r="D30" s="68"/>
      <c r="E30" s="68"/>
    </row>
    <row r="31" spans="1:5" ht="13.5" customHeight="1"/>
    <row r="32" spans="1:5">
      <c r="B32" s="1" t="s">
        <v>157</v>
      </c>
    </row>
    <row r="35" spans="2:3">
      <c r="B35" s="1" t="s">
        <v>24</v>
      </c>
      <c r="C35" s="1" t="s">
        <v>25</v>
      </c>
    </row>
    <row r="38" spans="2:3">
      <c r="B38" s="1" t="s">
        <v>103</v>
      </c>
      <c r="C38" s="1" t="s">
        <v>25</v>
      </c>
    </row>
    <row r="42" spans="2:3">
      <c r="B42" s="1" t="s">
        <v>104</v>
      </c>
    </row>
    <row r="43" spans="2:3">
      <c r="B43" s="1" t="s">
        <v>105</v>
      </c>
    </row>
    <row r="44" spans="2:3">
      <c r="B44" s="1" t="s">
        <v>126</v>
      </c>
    </row>
  </sheetData>
  <mergeCells count="2">
    <mergeCell ref="A1:E1"/>
    <mergeCell ref="A20:E20"/>
  </mergeCells>
  <phoneticPr fontId="1"/>
  <dataValidations count="1">
    <dataValidation type="list" allowBlank="1" showDropDown="0" showInputMessage="1" showErrorMessage="1" sqref="C4:C18 C23:C29">
      <formula1>"立候補準備,選挙運動"</formula1>
    </dataValidation>
  </dataValidations>
  <pageMargins left="0.78740157480314965" right="0.78740157480314965" top="0.98425196850393704" bottom="0.78740157480314965" header="0.51181102362204722" footer="0.51181102362204722"/>
  <pageSetup paperSize="9" fitToWidth="1" fitToHeight="1" orientation="landscape"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Q26"/>
  <sheetViews>
    <sheetView workbookViewId="0">
      <selection activeCell="B21" sqref="B21"/>
    </sheetView>
  </sheetViews>
  <sheetFormatPr defaultColWidth="7.625" defaultRowHeight="13.5"/>
  <cols>
    <col min="1" max="16384" width="7.625" style="1"/>
  </cols>
  <sheetData>
    <row r="1" spans="1:17" ht="14.25">
      <c r="F1" s="56" t="s">
        <v>106</v>
      </c>
      <c r="G1" s="56"/>
      <c r="H1" s="56"/>
      <c r="I1" s="56"/>
      <c r="J1" s="56"/>
      <c r="K1" s="56"/>
      <c r="L1" s="56"/>
    </row>
    <row r="2" spans="1:17" ht="15">
      <c r="A2" s="94" t="s">
        <v>107</v>
      </c>
      <c r="B2" s="95"/>
      <c r="C2" s="95"/>
      <c r="D2" s="96"/>
      <c r="F2" s="56"/>
      <c r="G2" s="56"/>
      <c r="H2" s="56"/>
      <c r="I2" s="56"/>
      <c r="J2" s="56"/>
      <c r="K2" s="56"/>
      <c r="L2" s="56"/>
    </row>
    <row r="3" spans="1:17" ht="14.25"/>
    <row r="4" spans="1:17" ht="28.5" customHeight="1">
      <c r="A4" s="37" t="s">
        <v>10</v>
      </c>
      <c r="B4" s="37"/>
      <c r="C4" s="37"/>
      <c r="D4" s="37"/>
      <c r="E4" s="37"/>
      <c r="F4" s="37"/>
      <c r="G4" s="37"/>
      <c r="H4" s="37"/>
      <c r="I4" s="37" t="s">
        <v>20</v>
      </c>
      <c r="J4" s="37"/>
      <c r="K4" s="37"/>
      <c r="L4" s="37"/>
      <c r="M4" s="37"/>
      <c r="N4" s="37"/>
      <c r="O4" s="37"/>
      <c r="P4" s="37"/>
      <c r="Q4" s="37"/>
    </row>
    <row r="5" spans="1:17" ht="28.5" customHeight="1">
      <c r="A5" s="37"/>
      <c r="B5" s="37"/>
      <c r="C5" s="37"/>
      <c r="D5" s="37"/>
      <c r="E5" s="37"/>
      <c r="F5" s="37"/>
      <c r="G5" s="37"/>
      <c r="H5" s="37"/>
      <c r="I5" s="37"/>
      <c r="J5" s="37"/>
      <c r="K5" s="37"/>
      <c r="L5" s="37"/>
      <c r="M5" s="37"/>
      <c r="N5" s="37"/>
      <c r="O5" s="37"/>
      <c r="P5" s="37"/>
      <c r="Q5" s="37"/>
    </row>
    <row r="6" spans="1:17" ht="28.5" customHeight="1">
      <c r="A6" s="37"/>
      <c r="B6" s="37"/>
      <c r="C6" s="37"/>
      <c r="D6" s="37"/>
      <c r="E6" s="37"/>
      <c r="F6" s="37"/>
      <c r="G6" s="37"/>
      <c r="H6" s="37"/>
      <c r="I6" s="37"/>
      <c r="J6" s="37"/>
      <c r="K6" s="37"/>
      <c r="L6" s="37"/>
      <c r="M6" s="37"/>
      <c r="N6" s="37"/>
      <c r="O6" s="37"/>
      <c r="P6" s="37"/>
      <c r="Q6" s="37"/>
    </row>
    <row r="7" spans="1:17" ht="28.5" customHeight="1">
      <c r="A7" s="37"/>
      <c r="B7" s="37"/>
      <c r="C7" s="37"/>
      <c r="D7" s="37"/>
      <c r="E7" s="37"/>
      <c r="F7" s="37"/>
      <c r="G7" s="37"/>
      <c r="H7" s="37"/>
      <c r="I7" s="37"/>
      <c r="J7" s="37"/>
      <c r="K7" s="37"/>
      <c r="L7" s="37"/>
      <c r="M7" s="37"/>
      <c r="N7" s="37"/>
      <c r="O7" s="37"/>
      <c r="P7" s="37"/>
      <c r="Q7" s="37"/>
    </row>
    <row r="8" spans="1:17" ht="28.5" customHeight="1">
      <c r="A8" s="37"/>
      <c r="B8" s="37"/>
      <c r="C8" s="37"/>
      <c r="D8" s="37"/>
      <c r="E8" s="37"/>
      <c r="F8" s="37"/>
      <c r="G8" s="37"/>
      <c r="H8" s="37"/>
      <c r="I8" s="37"/>
      <c r="J8" s="37"/>
      <c r="K8" s="37"/>
      <c r="L8" s="37"/>
      <c r="M8" s="37"/>
      <c r="N8" s="37"/>
      <c r="O8" s="37"/>
      <c r="P8" s="37"/>
      <c r="Q8" s="37"/>
    </row>
    <row r="9" spans="1:17" ht="28.5" customHeight="1">
      <c r="A9" s="37"/>
      <c r="B9" s="37"/>
      <c r="C9" s="37"/>
      <c r="D9" s="37"/>
      <c r="E9" s="37"/>
      <c r="F9" s="37"/>
      <c r="G9" s="37"/>
      <c r="H9" s="37"/>
      <c r="I9" s="37"/>
      <c r="J9" s="37"/>
      <c r="K9" s="37"/>
      <c r="L9" s="37"/>
      <c r="M9" s="37"/>
      <c r="N9" s="37"/>
      <c r="O9" s="37"/>
      <c r="P9" s="37"/>
      <c r="Q9" s="37"/>
    </row>
    <row r="10" spans="1:17" ht="28.5" customHeight="1">
      <c r="A10" s="37"/>
      <c r="B10" s="37"/>
      <c r="C10" s="37"/>
      <c r="D10" s="37"/>
      <c r="E10" s="37"/>
      <c r="F10" s="37"/>
      <c r="G10" s="37"/>
      <c r="H10" s="37"/>
      <c r="I10" s="37"/>
      <c r="J10" s="37"/>
      <c r="K10" s="37"/>
      <c r="L10" s="37"/>
      <c r="M10" s="37"/>
      <c r="N10" s="37"/>
      <c r="O10" s="37"/>
      <c r="P10" s="37"/>
      <c r="Q10" s="37"/>
    </row>
    <row r="11" spans="1:17" ht="28.5" customHeight="1">
      <c r="A11" s="37"/>
      <c r="B11" s="37"/>
      <c r="C11" s="37"/>
      <c r="D11" s="37"/>
      <c r="E11" s="37"/>
      <c r="F11" s="37"/>
      <c r="G11" s="37"/>
      <c r="H11" s="37"/>
      <c r="I11" s="37"/>
      <c r="J11" s="37"/>
      <c r="K11" s="37"/>
      <c r="L11" s="37"/>
      <c r="M11" s="37"/>
      <c r="N11" s="37"/>
      <c r="O11" s="37"/>
      <c r="P11" s="37"/>
      <c r="Q11" s="37"/>
    </row>
    <row r="12" spans="1:17" ht="28.5" customHeight="1">
      <c r="A12" s="37"/>
      <c r="B12" s="37"/>
      <c r="C12" s="37"/>
      <c r="D12" s="37"/>
      <c r="E12" s="37"/>
      <c r="F12" s="37"/>
      <c r="G12" s="37"/>
      <c r="H12" s="37"/>
      <c r="I12" s="37"/>
      <c r="J12" s="37"/>
      <c r="K12" s="37"/>
      <c r="L12" s="37"/>
      <c r="M12" s="37"/>
      <c r="N12" s="37"/>
      <c r="O12" s="37"/>
      <c r="P12" s="37"/>
      <c r="Q12" s="37"/>
    </row>
    <row r="13" spans="1:17" ht="28.5" customHeight="1">
      <c r="A13" s="37"/>
      <c r="B13" s="37"/>
      <c r="C13" s="37"/>
      <c r="D13" s="37"/>
      <c r="E13" s="37"/>
      <c r="F13" s="37"/>
      <c r="G13" s="37"/>
      <c r="H13" s="37"/>
      <c r="I13" s="37"/>
      <c r="J13" s="37"/>
      <c r="K13" s="37"/>
      <c r="L13" s="37"/>
      <c r="M13" s="37"/>
      <c r="N13" s="37"/>
      <c r="O13" s="37"/>
      <c r="P13" s="37"/>
      <c r="Q13" s="37"/>
    </row>
    <row r="15" spans="1:17" s="93" customFormat="1" ht="16.5" customHeight="1">
      <c r="A15" s="1" t="s">
        <v>7</v>
      </c>
      <c r="B15" s="1" t="s">
        <v>5</v>
      </c>
      <c r="C15" s="1"/>
      <c r="D15" s="1"/>
      <c r="E15" s="1"/>
      <c r="F15" s="1"/>
      <c r="G15" s="1"/>
      <c r="H15" s="1"/>
      <c r="I15" s="1"/>
    </row>
    <row r="16" spans="1:17" s="93" customFormat="1" ht="16.5" customHeight="1">
      <c r="A16" s="1"/>
      <c r="B16" s="1" t="s">
        <v>153</v>
      </c>
      <c r="C16" s="1"/>
      <c r="D16" s="1"/>
      <c r="E16" s="1"/>
      <c r="F16" s="1"/>
      <c r="G16" s="1"/>
      <c r="H16" s="1"/>
      <c r="I16" s="1"/>
    </row>
    <row r="17" spans="1:9" s="93" customFormat="1" ht="16.5" customHeight="1">
      <c r="A17" s="1"/>
      <c r="B17" s="1" t="s">
        <v>39</v>
      </c>
      <c r="C17" s="1"/>
      <c r="D17" s="1"/>
      <c r="E17" s="1"/>
      <c r="F17" s="1"/>
      <c r="G17" s="1"/>
      <c r="H17" s="1"/>
      <c r="I17" s="1"/>
    </row>
    <row r="20" spans="1:9">
      <c r="B20" s="1" t="s">
        <v>29</v>
      </c>
    </row>
    <row r="23" spans="1:9">
      <c r="B23" s="1" t="s">
        <v>108</v>
      </c>
    </row>
    <row r="26" spans="1:9">
      <c r="B26" s="1" t="s">
        <v>72</v>
      </c>
    </row>
  </sheetData>
  <mergeCells count="22">
    <mergeCell ref="A2:D2"/>
    <mergeCell ref="A4:H4"/>
    <mergeCell ref="I4:Q4"/>
    <mergeCell ref="A5:H5"/>
    <mergeCell ref="I5:Q5"/>
    <mergeCell ref="A6:H6"/>
    <mergeCell ref="I6:Q6"/>
    <mergeCell ref="A7:H7"/>
    <mergeCell ref="I7:Q7"/>
    <mergeCell ref="A8:H8"/>
    <mergeCell ref="I8:Q8"/>
    <mergeCell ref="A9:H9"/>
    <mergeCell ref="I9:Q9"/>
    <mergeCell ref="A10:H10"/>
    <mergeCell ref="I10:Q10"/>
    <mergeCell ref="A11:H11"/>
    <mergeCell ref="I11:Q11"/>
    <mergeCell ref="A12:H12"/>
    <mergeCell ref="I12:Q12"/>
    <mergeCell ref="A13:H13"/>
    <mergeCell ref="I13:Q13"/>
    <mergeCell ref="F1:L2"/>
  </mergeCells>
  <phoneticPr fontId="1"/>
  <dataValidations count="1">
    <dataValidation type="list" errorStyle="information" allowBlank="1" showDropDown="0" showInputMessage="1" showErrorMessage="1" sqref="A5:H13">
      <formula1>"人件費,家屋費　選挙事務所費,家屋費　集合会場費,通信費,交通費,印刷費,広告費,文具費,食糧費,休泊費,雑費"</formula1>
    </dataValidation>
  </dataValidations>
  <pageMargins left="0.78740157480314965" right="0.78740157480314965" top="0.98425196850393704" bottom="0.78740157480314965" header="0.51181102362204722" footer="0.51181102362204722"/>
  <pageSetup paperSize="9"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かがみ</vt:lpstr>
      <vt:lpstr>収入簿</vt:lpstr>
      <vt:lpstr>支出簿</vt:lpstr>
      <vt:lpstr>選挙運動費収支報告書（収入）</vt:lpstr>
      <vt:lpstr>選挙運動費収支報告書（支出）</vt:lpstr>
      <vt:lpstr>出納責任者署名</vt:lpstr>
      <vt:lpstr>領収書徴し難い事情明細</vt:lpstr>
      <vt:lpstr>振込明細書に係る支出目的書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三種町</dc:creator>
  <cp:lastModifiedBy>三種町</cp:lastModifiedBy>
  <cp:lastPrinted>2018-03-06T00:57:45Z</cp:lastPrinted>
  <dcterms:created xsi:type="dcterms:W3CDTF">2010-04-07T06:37:27Z</dcterms:created>
  <dcterms:modified xsi:type="dcterms:W3CDTF">2026-02-19T01:31:10Z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2026-02-19T01:31:10Z</vt:filetime>
  </property>
</Properties>
</file>