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 r:id="rId19"/>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<sst xmlns="http://schemas.openxmlformats.org/spreadsheetml/2006/main" xmlns:r="http://schemas.openxmlformats.org/officeDocument/2006/relationships" count="551" uniqueCount="551">
  <si>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</si>
  <si>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</si>
  <si>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</si>
  <si>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</si>
  <si>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徴収率
(％)</t>
    <rPh sb="0" eb="2">
      <t>チョウシュウ</t>
    </rPh>
    <rPh sb="2" eb="3">
      <t>リツ</t>
    </rPh>
    <phoneticPr fontId="33"/>
  </si>
  <si>
    <t>区分</t>
    <rPh sb="0" eb="2">
      <t>クブン</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</si>
  <si>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</si>
  <si>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</si>
  <si>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</si>
  <si>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</si>
  <si>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</si>
  <si>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</si>
  <si>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</si>
  <si>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</si>
  <si>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</si>
  <si>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</si>
  <si>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</si>
  <si>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</si>
  <si>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</si>
  <si>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</si>
  <si>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</si>
  <si>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</si>
  <si>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法非適用企業</t>
  </si>
  <si>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</si>
  <si>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</si>
  <si>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</si>
  <si>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</si>
  <si>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</si>
  <si>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</si>
  <si>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</si>
  <si>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</si>
  <si>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能代山本広域市町村圏組合（特別養護老人ホーム運営事業特別会計）</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</si>
  <si>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</si>
  <si>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</si>
  <si>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</si>
  <si>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</si>
  <si>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</si>
  <si>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</si>
  <si>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</si>
  <si>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</si>
  <si>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</si>
  <si>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</si>
  <si>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</si>
  <si>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</si>
  <si>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</si>
  <si>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</si>
  <si>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</si>
  <si>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</si>
  <si>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</si>
  <si>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</si>
  <si>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</si>
  <si>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</si>
  <si>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</si>
  <si>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</si>
  <si>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</si>
  <si>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</si>
  <si>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</si>
  <si>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</si>
  <si>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7"/>
  </si>
  <si>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</si>
  <si>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</si>
  <si>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</si>
  <si>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項番</t>
  </si>
  <si>
    <t>将来負担比率（分子）の構造</t>
  </si>
  <si>
    <t>　　都市計画税</t>
  </si>
  <si>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</si>
  <si>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</si>
  <si>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</si>
  <si>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消防費</t>
  </si>
  <si>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</si>
  <si>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</si>
  <si>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</si>
  <si>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</si>
  <si>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</si>
  <si>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</si>
  <si>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</si>
  <si>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</si>
  <si>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</si>
  <si>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</si>
  <si>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</si>
  <si>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</si>
  <si>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</si>
  <si>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</si>
  <si>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</si>
  <si>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</si>
  <si>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</si>
  <si>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</si>
  <si>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</si>
  <si>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</si>
  <si>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</si>
  <si>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</si>
  <si>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</si>
  <si>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</si>
  <si>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</si>
  <si>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</si>
  <si>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</si>
  <si>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</si>
  <si>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</si>
  <si>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</si>
  <si>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</si>
  <si>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</si>
  <si>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</si>
  <si>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</si>
  <si>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</si>
  <si>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</si>
  <si>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</si>
  <si>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</si>
  <si>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</si>
  <si>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</si>
  <si>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</si>
  <si>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</si>
  <si>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</si>
  <si>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</si>
  <si>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33"/>
  </si>
  <si>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</si>
  <si>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</si>
  <si>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</si>
  <si>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</si>
  <si>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</si>
  <si>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7"/>
  </si>
  <si>
    <t>秋田県</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</si>
  <si>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</si>
  <si>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</si>
  <si>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</si>
  <si>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</si>
  <si>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</si>
  <si>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</si>
  <si>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</si>
  <si>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</si>
  <si>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</si>
  <si>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</si>
  <si>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</si>
  <si>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</si>
  <si>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</si>
  <si>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</si>
  <si>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</si>
  <si>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</si>
  <si>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</si>
  <si>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</si>
  <si>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</si>
  <si>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</si>
  <si>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Ⅳ－０</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</si>
  <si>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</si>
  <si>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</si>
  <si>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</si>
  <si>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</si>
  <si>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</si>
  <si>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</si>
  <si>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</si>
  <si>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</si>
  <si>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</si>
  <si>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（株）ゆめろん</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</si>
  <si>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</si>
  <si>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5"/>
  </si>
  <si>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</si>
  <si>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</si>
  <si>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</si>
  <si>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</si>
  <si>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</si>
  <si>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</si>
  <si>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三種町</t>
  </si>
  <si>
    <t>地方交付税種地</t>
    <rPh sb="0" eb="2">
      <t>チホウ</t>
    </rPh>
    <rPh sb="2" eb="5">
      <t>コウフゼイ</t>
    </rPh>
    <rPh sb="5" eb="6">
      <t>シュ</t>
    </rPh>
    <rPh sb="6" eb="7">
      <t>チ</t>
    </rPh>
    <phoneticPr fontId="33"/>
  </si>
  <si>
    <t>2-2</t>
  </si>
  <si>
    <t>地方公社・第三セクター等一覧</t>
    <rPh sb="0" eb="2">
      <t>チホウ</t>
    </rPh>
    <rPh sb="2" eb="4">
      <t>コウシャ</t>
    </rPh>
    <rPh sb="5" eb="6">
      <t>ダイ</t>
    </rPh>
    <rPh sb="6" eb="7">
      <t>３</t>
    </rPh>
    <rPh sb="11" eb="12">
      <t>トウ</t>
    </rPh>
    <rPh sb="12" eb="14">
      <t>イチラン</t>
    </rPh>
    <phoneticPr fontId="33"/>
  </si>
  <si>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</si>
  <si>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</si>
  <si>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</si>
  <si>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</si>
  <si>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</si>
  <si>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</si>
  <si>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</si>
  <si>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</si>
  <si>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</si>
  <si>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</si>
  <si>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介護サービス事業勘定特別会計</t>
  </si>
  <si>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</si>
  <si>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</si>
  <si>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</si>
  <si>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</si>
  <si>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5"/>
  </si>
  <si>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</si>
  <si>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</si>
  <si>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</si>
  <si>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</si>
  <si>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</si>
  <si>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</si>
  <si>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</si>
  <si>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</si>
  <si>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</si>
  <si>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</si>
  <si>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</si>
  <si>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</si>
  <si>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</si>
  <si>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-10.7</t>
  </si>
  <si>
    <t>目的別歳出の状況（単位 千円・％）</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</si>
  <si>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</si>
  <si>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</si>
  <si>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</si>
  <si>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</si>
  <si>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秋田県三種町</t>
  </si>
  <si>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</si>
  <si>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</si>
  <si>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</si>
  <si>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</si>
  <si>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</si>
  <si>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</si>
  <si>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</si>
  <si>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</si>
  <si>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</si>
  <si>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</si>
  <si>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</si>
  <si>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</si>
  <si>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</si>
  <si>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</si>
  <si>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</si>
  <si>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</si>
  <si>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</si>
  <si>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</si>
  <si>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</si>
  <si>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</si>
  <si>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</si>
  <si>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</si>
  <si>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</si>
  <si>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</si>
  <si>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</si>
  <si>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</si>
  <si>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</si>
  <si>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</si>
  <si>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-2.7</t>
  </si>
  <si>
    <t>保険税(料)収入額</t>
  </si>
  <si>
    <t>-2.8</t>
  </si>
  <si>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</si>
  <si>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</si>
  <si>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</si>
  <si>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</si>
  <si>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</si>
  <si>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</si>
  <si>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</si>
  <si>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</si>
  <si>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</si>
  <si>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</si>
  <si>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</si>
  <si>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</si>
  <si>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秋田県市町村総合事務組合（一般会計）</t>
  </si>
  <si>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</si>
  <si>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</si>
  <si>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</si>
  <si>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</si>
  <si>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</si>
  <si>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</si>
  <si>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</si>
  <si>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</si>
  <si>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</si>
  <si>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</si>
  <si>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</si>
  <si>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</si>
  <si>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</si>
  <si>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</si>
  <si>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</si>
  <si>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</si>
  <si>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</si>
  <si>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</si>
  <si>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</si>
  <si>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</si>
  <si>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</si>
  <si>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</si>
  <si>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</si>
  <si>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</si>
  <si>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</si>
  <si>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</si>
  <si>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</si>
  <si>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</si>
  <si>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</si>
  <si>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</si>
  <si>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</si>
  <si>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</si>
  <si>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</si>
  <si>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</si>
  <si>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</si>
  <si>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</si>
  <si>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</si>
  <si>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</si>
  <si>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</si>
  <si>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</si>
  <si>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</si>
  <si>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</si>
  <si>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</si>
  <si>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</si>
  <si>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</si>
  <si>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</si>
  <si>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</si>
  <si>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</si>
  <si>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</si>
  <si>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</si>
  <si>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0"/>
  </si>
  <si>
    <t>充当一般財源等</t>
  </si>
  <si>
    <t>※8：職員の状況については、調査対象年度の地方公務員給与実態調査に基づいている。</t>
  </si>
  <si>
    <t>令和5年度</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</si>
  <si>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</si>
  <si>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</si>
  <si>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</si>
  <si>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</si>
  <si>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</si>
  <si>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</si>
  <si>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</si>
  <si>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</si>
  <si>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</si>
  <si>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</si>
  <si>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</si>
  <si>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</si>
  <si>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</si>
  <si>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</si>
  <si>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普通税</t>
    <rPh sb="0" eb="2">
      <t>フツウ</t>
    </rPh>
    <rPh sb="2" eb="3">
      <t>ゼイ</t>
    </rPh>
    <phoneticPr fontId="41"/>
  </si>
  <si>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</si>
  <si>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</si>
  <si>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</si>
  <si>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</si>
  <si>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</si>
  <si>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</si>
  <si>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</si>
  <si>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</si>
  <si>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</si>
  <si>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</si>
  <si>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</si>
  <si>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</si>
  <si>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</si>
  <si>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</si>
  <si>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</si>
  <si>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</si>
  <si>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1"/>
  </si>
  <si>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</si>
  <si>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</si>
  <si>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</si>
  <si>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</si>
  <si>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</si>
  <si>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</si>
  <si>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</si>
  <si>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</si>
  <si>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</si>
  <si>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</si>
  <si>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</si>
  <si>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</si>
  <si>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</si>
  <si>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</si>
  <si>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</si>
  <si>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</si>
  <si>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</si>
  <si>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</si>
  <si>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秋田県町村電算システム共同事業組合（一般会計）</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</si>
  <si>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</si>
  <si>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</si>
  <si>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</si>
  <si>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</si>
  <si>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</si>
  <si>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</si>
  <si>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</si>
  <si>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</si>
  <si>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</si>
  <si>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地方特例交付金</t>
    <rPh sb="1" eb="3">
      <t>チホウ</t>
    </rPh>
    <phoneticPr fontId="33"/>
  </si>
  <si>
    <t xml:space="preserve">連結実質赤字額 </t>
  </si>
  <si>
    <t>前年度繰上充用金</t>
  </si>
  <si>
    <t>三種・八峰養護老人ホーム組合（特定施設事業特別会計）</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</si>
  <si>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</si>
  <si>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</si>
  <si>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</si>
  <si>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</si>
  <si>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</si>
  <si>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</si>
  <si>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</si>
  <si>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</si>
  <si>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</si>
  <si>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</si>
  <si>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</si>
  <si>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</si>
  <si>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</si>
  <si>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</si>
  <si>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</si>
  <si>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</si>
  <si>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</si>
  <si>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</si>
  <si>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</si>
  <si>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</si>
  <si>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</si>
  <si>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</si>
  <si>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</si>
  <si>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</si>
  <si>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</si>
  <si>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</si>
  <si>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</si>
  <si>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5"/>
  </si>
  <si>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</si>
  <si>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</si>
  <si>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</si>
  <si>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</si>
  <si>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</si>
  <si>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</si>
  <si>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</si>
  <si>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</si>
  <si>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</si>
  <si>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</si>
  <si>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</si>
  <si>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</si>
  <si>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</si>
  <si>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</si>
  <si>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</si>
  <si>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</si>
  <si>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</si>
  <si>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</si>
  <si>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</si>
  <si>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</si>
  <si>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</si>
  <si>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</si>
  <si>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</si>
  <si>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</si>
  <si>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8"/>
  </si>
  <si>
    <t>観光施設</t>
  </si>
  <si>
    <t>公債費負担の状況</t>
    <rPh sb="0" eb="3">
      <t>コウサイヒ</t>
    </rPh>
    <rPh sb="3" eb="5">
      <t>フタン</t>
    </rPh>
    <rPh sb="6" eb="8">
      <t>ジョウキョウ</t>
    </rPh>
    <phoneticPr fontId="33"/>
  </si>
  <si>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</si>
  <si>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</si>
  <si>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</si>
  <si>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</si>
  <si>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</si>
  <si>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</si>
  <si>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工業用水道</t>
  </si>
  <si>
    <t>被保険者
1人当り</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</si>
  <si>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</si>
  <si>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</si>
  <si>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</si>
  <si>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</si>
  <si>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</si>
  <si>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</si>
  <si>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</si>
  <si>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7"/>
  </si>
  <si>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</si>
  <si>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</si>
  <si>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</si>
  <si>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</si>
  <si>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</si>
  <si>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</si>
  <si>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</si>
  <si>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</si>
  <si>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</si>
  <si>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</si>
  <si>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</si>
  <si>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</si>
  <si>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</si>
  <si>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</si>
  <si>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</si>
  <si>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</si>
  <si>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能代山本広域市町村圏組合（能代山本ふるさと市町村圏基金特別会計）</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</si>
  <si>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</si>
  <si>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</si>
  <si>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</si>
  <si>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</si>
  <si>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</si>
  <si>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</si>
  <si>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</si>
  <si>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</si>
  <si>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</si>
  <si>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</si>
  <si>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</si>
  <si>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国民健康保険事業勘定特別会計</t>
  </si>
  <si>
    <t>介護保険事業勘定特別会計</t>
  </si>
  <si>
    <t>三種町水道事業会計</t>
  </si>
  <si>
    <t>法適用企業</t>
  </si>
  <si>
    <t>三種町下水道事業会計</t>
  </si>
  <si>
    <t>三種町温泉事業特別会計</t>
  </si>
  <si>
    <t>その他上記に準ずるもの</t>
    <rPh sb="2" eb="3">
      <t>タ</t>
    </rPh>
    <rPh sb="3" eb="5">
      <t>ジョウキ</t>
    </rPh>
    <rPh sb="6" eb="7">
      <t>ジュン</t>
    </rPh>
    <phoneticPr fontId="33"/>
  </si>
  <si>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</si>
  <si>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</si>
  <si>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</si>
  <si>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</si>
  <si>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</si>
  <si>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</si>
  <si>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</si>
  <si>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</si>
  <si>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</si>
  <si>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</si>
  <si>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</si>
  <si>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</si>
  <si>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</si>
  <si>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</si>
  <si>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</si>
  <si>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</si>
  <si>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</si>
  <si>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</si>
  <si>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</si>
  <si>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</si>
  <si>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</si>
  <si>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能代山本広域市町村圏組合（一般会計）</t>
  </si>
  <si>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</si>
  <si>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</si>
  <si>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</si>
  <si>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</si>
  <si>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</si>
  <si>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</si>
  <si>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</si>
  <si>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</si>
  <si>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</si>
  <si>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</si>
  <si>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</si>
  <si>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</si>
  <si>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</si>
  <si>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</si>
  <si>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</si>
  <si>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</si>
  <si>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</si>
  <si>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</si>
  <si>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秋田県後期高齢者医療広域連合（一般会計）</t>
  </si>
  <si>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</si>
  <si>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</si>
  <si>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</si>
  <si>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</si>
  <si>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</si>
  <si>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</si>
  <si>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</si>
  <si>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</si>
  <si>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</si>
  <si>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</si>
  <si>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</si>
  <si>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</si>
  <si>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</si>
  <si>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</si>
  <si>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</si>
  <si>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</si>
  <si>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</si>
  <si>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</si>
  <si>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</si>
  <si>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</si>
  <si>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</si>
  <si>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</si>
  <si>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</si>
  <si>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その他会計（赤字）</t>
  </si>
  <si>
    <t>秋田県市町村総合事務組合（交通災害共済事業等特別会計）</t>
  </si>
  <si>
    <t>秋田県市町村会館管理組合（一般会計）</t>
  </si>
  <si>
    <t>秋田県後期高齢者医療広域連合（後期高齢者医療特別会計）</t>
  </si>
  <si>
    <t>三種・八峰養護老人ホーム組合（一般会計）</t>
  </si>
  <si>
    <t>三種町農業公社</t>
  </si>
  <si>
    <t>（株）さんばりお</t>
  </si>
  <si>
    <t>（株）ゆうぱる</t>
  </si>
  <si>
    <t>合併振興基金</t>
  </si>
  <si>
    <t>有形固定資産減価償却率</t>
  </si>
  <si>
    <t>経営安定資金危機対策枠利子補給基金</t>
  </si>
  <si>
    <t>ふるさと元気づくり基金</t>
  </si>
  <si>
    <t>森林環境基金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</si>
  <si>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</si>
  <si>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</si>
  <si>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将来負担比率はＨ３０年度以降、地方債現在高の減少や基金残高の増加などにより「比率なし」となっている。
　有形固定資産減価償却率は類似団体平均を上回っており、前年度から０．６％増加している。これは、施設の築年数経過による減価償却が進んだことが原因である。
　今後は、三種町公共施設等総合管理計画に基づき、施設の長寿命化及び統廃合を進め、公共施設等の適正管理に努める。</t>
  </si>
  <si>
    <t>当該団体値</t>
    <rPh sb="0" eb="2">
      <t>トウガイ</t>
    </rPh>
    <rPh sb="2" eb="4">
      <t>ダンタイ</t>
    </rPh>
    <rPh sb="4" eb="5">
      <t>アタイ</t>
    </rPh>
    <phoneticPr fontId="33"/>
  </si>
  <si>
    <t>　将来負担比率はＨ３０年度以降、地方債現在高の減少や基金残高の増加などにより「比率なし」となっている。
　今後は統合中学校建設事業及び一般廃棄物処理施設建設事業の大型事業を見込んでいるため、事業実施に伴う地方債借入の増加が見込まれる。交付税措置の有利な地方債の活用や継続事業の見直しを行い、実質公債費比率の増加抑制に努める。</t>
  </si>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</sst>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0" applyFont="1">
      <alignment vertical="center"/>
    </xf>
    <xf numFmtId="49" fontId="2" fillId="0" borderId="0" xfId="10" applyNumberFormat="1" applyFont="1">
      <alignment vertical="center"/>
    </xf>
    <xf numFmtId="49" fontId="7" fillId="0" borderId="0" xfId="10" applyNumberFormat="1" applyFont="1" applyAlignment="1">
      <alignment horizontal="center" vertical="center"/>
    </xf>
    <xf numFmtId="0" fontId="8" fillId="0" borderId="0" xfId="10" applyFont="1">
      <alignment vertical="center"/>
    </xf>
    <xf numFmtId="0" fontId="2" fillId="0" borderId="1" xfId="10" applyFont="1" applyBorder="1" applyAlignment="1">
      <alignment horizontal="center" vertical="center"/>
    </xf>
    <xf numFmtId="0" fontId="2" fillId="0" borderId="2" xfId="10" applyFont="1" applyBorder="1" applyAlignment="1">
      <alignment horizontal="center" vertical="center"/>
    </xf>
    <xf numFmtId="0" fontId="2" fillId="0" borderId="3" xfId="10" applyFont="1" applyBorder="1" applyAlignment="1">
      <alignment horizontal="center" vertical="center"/>
    </xf>
    <xf numFmtId="0" fontId="2" fillId="0" borderId="4" xfId="10" applyFont="1" applyBorder="1" applyAlignment="1">
      <alignment horizontal="center" vertical="center"/>
    </xf>
    <xf numFmtId="0" fontId="2" fillId="0" borderId="5" xfId="10" applyFont="1" applyBorder="1" applyAlignment="1">
      <alignment horizontal="center" vertical="center"/>
    </xf>
    <xf numFmtId="0" fontId="2" fillId="0" borderId="6" xfId="10" applyFont="1" applyBorder="1" applyAlignment="1">
      <alignment horizontal="center" vertical="center"/>
    </xf>
    <xf numFmtId="0" fontId="2" fillId="0" borderId="7"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10" xfId="10" applyFont="1" applyBorder="1" applyAlignment="1">
      <alignment horizontal="center" vertical="center"/>
    </xf>
    <xf numFmtId="0" fontId="2" fillId="0" borderId="11" xfId="10" applyFont="1" applyBorder="1" applyAlignment="1">
      <alignment horizontal="center" vertical="center"/>
    </xf>
    <xf numFmtId="0" fontId="2" fillId="0" borderId="12"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13" xfId="10" applyFont="1" applyBorder="1" applyAlignment="1">
      <alignment horizontal="center" vertical="center"/>
    </xf>
    <xf numFmtId="0" fontId="2" fillId="0" borderId="14" xfId="10" applyFont="1" applyBorder="1" applyAlignment="1">
      <alignment horizontal="center" vertical="center"/>
    </xf>
    <xf numFmtId="0" fontId="2" fillId="0" borderId="15" xfId="10" applyFont="1" applyBorder="1" applyAlignment="1">
      <alignment horizontal="center" vertical="center"/>
    </xf>
    <xf numFmtId="0" fontId="2" fillId="0" borderId="16" xfId="10" applyFont="1" applyBorder="1" applyAlignment="1">
      <alignment horizontal="center" vertical="center"/>
    </xf>
    <xf numFmtId="0" fontId="2" fillId="0" borderId="17" xfId="10" applyFont="1" applyBorder="1" applyAlignment="1">
      <alignment horizontal="center" vertical="center"/>
    </xf>
    <xf numFmtId="0" fontId="2" fillId="0" borderId="18" xfId="10" applyFont="1" applyBorder="1" applyAlignment="1">
      <alignment horizontal="center" vertical="center"/>
    </xf>
    <xf numFmtId="0" fontId="2" fillId="0" borderId="19" xfId="10" applyFont="1" applyBorder="1" applyAlignment="1">
      <alignment horizontal="center" vertical="center" wrapText="1"/>
    </xf>
    <xf numFmtId="0" fontId="2" fillId="0" borderId="0" xfId="10" applyFont="1" applyAlignment="1">
      <alignment horizontal="center" vertical="center" wrapText="1"/>
    </xf>
    <xf numFmtId="0" fontId="2" fillId="0" borderId="20" xfId="10" applyFont="1" applyBorder="1" applyAlignment="1">
      <alignment horizontal="center" vertical="center" wrapText="1"/>
    </xf>
    <xf numFmtId="0" fontId="2" fillId="0" borderId="21" xfId="10" applyFont="1" applyBorder="1" applyAlignment="1">
      <alignment horizontal="center" vertical="center"/>
    </xf>
    <xf numFmtId="0" fontId="2" fillId="0" borderId="22" xfId="10" applyFont="1" applyBorder="1" applyAlignment="1">
      <alignment horizontal="center" vertical="center"/>
    </xf>
    <xf numFmtId="0" fontId="2" fillId="0" borderId="23"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20" xfId="10" applyFont="1" applyBorder="1" applyAlignment="1">
      <alignment horizontal="center" vertical="center" textRotation="255"/>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176" fontId="2" fillId="0" borderId="0" xfId="10" applyNumberFormat="1" applyFont="1" applyAlignment="1" applyProtection="1">
      <alignment horizontal="center" vertical="center" shrinkToFit="1"/>
      <protection hidden="1"/>
    </xf>
    <xf numFmtId="0" fontId="2" fillId="0" borderId="20" xfId="10" applyFont="1" applyBorder="1">
      <alignment vertical="center"/>
    </xf>
    <xf numFmtId="0" fontId="9" fillId="0" borderId="0" xfId="10" applyFont="1">
      <alignment vertical="center"/>
    </xf>
    <xf numFmtId="0" fontId="2" fillId="0" borderId="16" xfId="10" applyFont="1" applyBorder="1" applyAlignment="1">
      <alignment horizontal="center" vertical="center" textRotation="255"/>
    </xf>
    <xf numFmtId="0" fontId="2" fillId="0" borderId="14"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24" xfId="10" applyFont="1" applyBorder="1" applyAlignment="1">
      <alignment horizontal="center" vertical="center"/>
    </xf>
    <xf numFmtId="0" fontId="2" fillId="0" borderId="25" xfId="10" applyFont="1" applyBorder="1" applyAlignment="1">
      <alignment horizontal="center" vertical="center"/>
    </xf>
    <xf numFmtId="0" fontId="2" fillId="0" borderId="26" xfId="10" applyFont="1" applyBorder="1" applyAlignment="1">
      <alignment horizontal="center" vertical="center"/>
    </xf>
    <xf numFmtId="0" fontId="2" fillId="0" borderId="27" xfId="10" applyFont="1" applyBorder="1" applyAlignment="1">
      <alignment horizontal="center" vertical="center"/>
    </xf>
    <xf numFmtId="0" fontId="2" fillId="0" borderId="28" xfId="10" applyFont="1" applyBorder="1" applyAlignment="1">
      <alignment horizontal="center" vertical="center"/>
    </xf>
    <xf numFmtId="0" fontId="2" fillId="0" borderId="29" xfId="10" applyFont="1" applyBorder="1" applyAlignment="1">
      <alignment horizontal="center" vertical="center"/>
    </xf>
    <xf numFmtId="0" fontId="2" fillId="0" borderId="30" xfId="10" applyFont="1" applyBorder="1" applyAlignment="1">
      <alignment horizontal="center" vertical="center"/>
    </xf>
    <xf numFmtId="0" fontId="2" fillId="0" borderId="31" xfId="10" applyFont="1" applyBorder="1" applyAlignment="1">
      <alignment horizontal="center" vertical="center"/>
    </xf>
    <xf numFmtId="0" fontId="2" fillId="0" borderId="32" xfId="10" applyFont="1" applyBorder="1">
      <alignment vertical="center"/>
    </xf>
    <xf numFmtId="0" fontId="2" fillId="0" borderId="33" xfId="10" applyFont="1" applyBorder="1">
      <alignment vertical="center"/>
    </xf>
    <xf numFmtId="0" fontId="2" fillId="0" borderId="0" xfId="10" applyFont="1" applyAlignment="1">
      <alignment horizontal="center" vertical="center"/>
    </xf>
    <xf numFmtId="0" fontId="10" fillId="0" borderId="0" xfId="10" applyFont="1" applyAlignment="1" applyProtection="1">
      <alignment horizontal="left" vertical="center" wrapText="1"/>
      <protection hidden="1"/>
    </xf>
    <xf numFmtId="0" fontId="2" fillId="0" borderId="23" xfId="10" applyFont="1" applyBorder="1" applyAlignment="1">
      <alignment horizontal="center" vertical="center"/>
    </xf>
    <xf numFmtId="0" fontId="2" fillId="0" borderId="34" xfId="10" applyFont="1" applyBorder="1" applyAlignment="1">
      <alignment horizontal="center" vertical="center"/>
    </xf>
    <xf numFmtId="0" fontId="2" fillId="0" borderId="35" xfId="10" applyFont="1" applyBorder="1">
      <alignment vertical="center"/>
    </xf>
    <xf numFmtId="0" fontId="2" fillId="0" borderId="36" xfId="10" applyFont="1" applyBorder="1">
      <alignment vertical="center"/>
    </xf>
    <xf numFmtId="0" fontId="2" fillId="0" borderId="13" xfId="10" applyFont="1" applyBorder="1" applyAlignment="1">
      <alignment horizontal="center" vertical="center" wrapText="1"/>
    </xf>
    <xf numFmtId="0" fontId="2" fillId="0" borderId="14" xfId="10" applyFont="1" applyBorder="1" applyAlignment="1">
      <alignment horizontal="center" vertical="center" wrapText="1"/>
    </xf>
    <xf numFmtId="0" fontId="2" fillId="0" borderId="17" xfId="10" applyFont="1" applyBorder="1" applyAlignment="1">
      <alignment horizontal="center" vertical="center" wrapText="1"/>
    </xf>
    <xf numFmtId="0" fontId="2" fillId="0" borderId="37" xfId="10" applyFont="1" applyBorder="1">
      <alignment vertical="center"/>
    </xf>
    <xf numFmtId="0" fontId="2" fillId="0" borderId="38" xfId="10" applyFont="1" applyBorder="1">
      <alignment vertical="center"/>
    </xf>
    <xf numFmtId="0" fontId="2" fillId="0" borderId="39" xfId="10" applyFont="1" applyBorder="1">
      <alignment vertical="center"/>
    </xf>
    <xf numFmtId="0" fontId="11" fillId="0" borderId="40" xfId="10" applyFont="1" applyBorder="1">
      <alignment vertical="center"/>
    </xf>
    <xf numFmtId="0" fontId="11" fillId="0" borderId="26" xfId="11" applyFont="1" applyBorder="1">
      <alignment vertical="center"/>
    </xf>
    <xf numFmtId="0" fontId="11" fillId="0" borderId="30" xfId="10" applyFont="1" applyBorder="1">
      <alignment vertical="center"/>
    </xf>
    <xf numFmtId="0" fontId="11" fillId="0" borderId="28" xfId="11" applyFont="1" applyBorder="1" applyAlignment="1">
      <alignment horizontal="center" vertical="center"/>
    </xf>
    <xf numFmtId="177" fontId="2" fillId="0" borderId="29"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32" xfId="10" applyNumberFormat="1" applyFont="1" applyBorder="1" applyAlignment="1">
      <alignment horizontal="right" vertical="center" shrinkToFit="1"/>
    </xf>
    <xf numFmtId="178" fontId="2" fillId="0" borderId="33" xfId="10" applyNumberFormat="1" applyFont="1" applyBorder="1" applyAlignment="1">
      <alignment horizontal="right" vertical="center"/>
    </xf>
    <xf numFmtId="0" fontId="2" fillId="0" borderId="22" xfId="10" applyFont="1" applyBorder="1">
      <alignment vertical="center"/>
    </xf>
    <xf numFmtId="0" fontId="11" fillId="0" borderId="22" xfId="10" applyFont="1" applyBorder="1">
      <alignment vertical="center"/>
    </xf>
    <xf numFmtId="0" fontId="11" fillId="0" borderId="30" xfId="11" applyFont="1" applyBorder="1" applyAlignment="1">
      <alignment horizontal="center" vertical="center" shrinkToFit="1"/>
    </xf>
    <xf numFmtId="0" fontId="11" fillId="0" borderId="35" xfId="10" applyFont="1" applyBorder="1">
      <alignment vertical="center"/>
    </xf>
    <xf numFmtId="0" fontId="11" fillId="0" borderId="23" xfId="10" applyFont="1" applyBorder="1">
      <alignment vertical="center"/>
    </xf>
    <xf numFmtId="0" fontId="11" fillId="0" borderId="33" xfId="11" applyFont="1" applyBorder="1" applyAlignment="1">
      <alignment horizontal="center" vertical="center" shrinkToFit="1"/>
    </xf>
    <xf numFmtId="178" fontId="2" fillId="0" borderId="35" xfId="10" applyNumberFormat="1" applyFont="1" applyBorder="1" applyAlignment="1">
      <alignment horizontal="right" vertical="center" shrinkToFit="1"/>
    </xf>
    <xf numFmtId="178" fontId="2" fillId="0" borderId="36" xfId="10" applyNumberFormat="1" applyFont="1" applyBorder="1" applyAlignment="1">
      <alignment horizontal="right" vertical="center"/>
    </xf>
    <xf numFmtId="0" fontId="11" fillId="0" borderId="23" xfId="11" applyFont="1" applyBorder="1" applyAlignment="1">
      <alignment horizontal="center" vertical="center" shrinkToFit="1"/>
    </xf>
    <xf numFmtId="0" fontId="11" fillId="0" borderId="36" xfId="11" applyFont="1" applyBorder="1" applyAlignment="1">
      <alignment horizontal="center" vertical="center" shrinkToFit="1"/>
    </xf>
    <xf numFmtId="178" fontId="2" fillId="0" borderId="37" xfId="10" applyNumberFormat="1" applyFont="1" applyBorder="1" applyAlignment="1">
      <alignment horizontal="right" vertical="center" shrinkToFit="1"/>
    </xf>
    <xf numFmtId="178" fontId="2" fillId="0" borderId="38" xfId="10" applyNumberFormat="1" applyFont="1" applyBorder="1" applyAlignment="1">
      <alignment horizontal="right" vertical="center"/>
    </xf>
    <xf numFmtId="0" fontId="2" fillId="0" borderId="41" xfId="10" applyFont="1" applyBorder="1">
      <alignment vertical="center"/>
    </xf>
    <xf numFmtId="0" fontId="11" fillId="0" borderId="41" xfId="10" applyFont="1" applyBorder="1">
      <alignment vertical="center"/>
    </xf>
    <xf numFmtId="0" fontId="11" fillId="0" borderId="16" xfId="11" applyFont="1" applyBorder="1" applyAlignment="1">
      <alignment horizontal="center" vertical="center" shrinkToFit="1"/>
    </xf>
    <xf numFmtId="0" fontId="11" fillId="0" borderId="37" xfId="10" applyFont="1" applyBorder="1">
      <alignment vertical="center"/>
    </xf>
    <xf numFmtId="0" fontId="11" fillId="0" borderId="16" xfId="10" applyFont="1" applyBorder="1">
      <alignment vertical="center"/>
    </xf>
    <xf numFmtId="0" fontId="11" fillId="0" borderId="38" xfId="11" applyFont="1" applyBorder="1" applyAlignment="1">
      <alignment horizontal="center" vertical="center" shrinkToFit="1"/>
    </xf>
    <xf numFmtId="0" fontId="10" fillId="0" borderId="30" xfId="10" applyFont="1" applyBorder="1" applyAlignment="1">
      <alignment horizontal="center" vertical="center" wrapText="1"/>
    </xf>
    <xf numFmtId="0" fontId="10" fillId="0" borderId="31" xfId="10" applyFont="1" applyBorder="1" applyAlignment="1">
      <alignment horizontal="center" vertical="center" wrapText="1"/>
    </xf>
    <xf numFmtId="0" fontId="2" fillId="0" borderId="40" xfId="10" applyFont="1" applyBorder="1" applyAlignment="1">
      <alignment horizontal="center" vertical="center"/>
    </xf>
    <xf numFmtId="0" fontId="2" fillId="0" borderId="42" xfId="10" applyFont="1" applyBorder="1" applyAlignment="1">
      <alignment horizontal="center" vertical="center"/>
    </xf>
    <xf numFmtId="0" fontId="2" fillId="0" borderId="43" xfId="10" applyFont="1" applyBorder="1" applyAlignment="1">
      <alignment horizontal="center" vertical="center"/>
    </xf>
    <xf numFmtId="178" fontId="2" fillId="0" borderId="39" xfId="10" applyNumberFormat="1" applyFont="1" applyBorder="1" applyAlignment="1">
      <alignment horizontal="right" vertical="center" shrinkToFit="1"/>
    </xf>
    <xf numFmtId="179" fontId="2" fillId="0" borderId="33" xfId="10" applyNumberFormat="1" applyFont="1" applyBorder="1" applyAlignment="1">
      <alignment horizontal="right" vertical="center" shrinkToFit="1"/>
    </xf>
    <xf numFmtId="178" fontId="11" fillId="0" borderId="40" xfId="10" applyNumberFormat="1" applyFont="1" applyBorder="1" applyAlignment="1">
      <alignment horizontal="right" vertical="center" shrinkToFit="1"/>
    </xf>
    <xf numFmtId="178" fontId="11" fillId="0" borderId="32" xfId="10" applyNumberFormat="1" applyFont="1" applyBorder="1" applyAlignment="1">
      <alignment horizontal="right" vertical="center" shrinkToFit="1"/>
    </xf>
    <xf numFmtId="179" fontId="11" fillId="0" borderId="30"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0" fontId="10" fillId="0" borderId="23" xfId="10" applyFont="1" applyBorder="1" applyAlignment="1">
      <alignment horizontal="center" vertical="center" wrapText="1"/>
    </xf>
    <xf numFmtId="0" fontId="10" fillId="0" borderId="34" xfId="10" applyFont="1" applyBorder="1" applyAlignment="1">
      <alignment horizontal="center" vertical="center" wrapText="1"/>
    </xf>
    <xf numFmtId="178" fontId="2" fillId="0" borderId="22"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0" fontId="2" fillId="0" borderId="0" xfId="10" applyFont="1" applyAlignment="1">
      <alignment horizontal="left" vertical="center"/>
    </xf>
    <xf numFmtId="0" fontId="2" fillId="0" borderId="45" xfId="10" applyFont="1" applyBorder="1" applyAlignment="1">
      <alignment horizontal="center" vertical="center"/>
    </xf>
    <xf numFmtId="0" fontId="2" fillId="0" borderId="46" xfId="10" applyFont="1" applyBorder="1" applyAlignment="1">
      <alignment horizontal="center" vertical="center"/>
    </xf>
    <xf numFmtId="0" fontId="2" fillId="0" borderId="47" xfId="10" applyFont="1" applyBorder="1" applyAlignment="1">
      <alignment horizontal="center" vertical="center"/>
    </xf>
    <xf numFmtId="0" fontId="2" fillId="0" borderId="48" xfId="10" applyFont="1" applyBorder="1" applyAlignment="1">
      <alignment horizontal="center" vertical="center"/>
    </xf>
    <xf numFmtId="0" fontId="2" fillId="0" borderId="49" xfId="10" applyFont="1" applyBorder="1" applyAlignment="1">
      <alignment horizontal="center" vertical="center"/>
    </xf>
    <xf numFmtId="178" fontId="2" fillId="0" borderId="50"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0" fontId="10" fillId="0" borderId="16"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12" xfId="10" applyFont="1" applyBorder="1" applyAlignment="1">
      <alignment horizontal="center" vertical="center"/>
    </xf>
    <xf numFmtId="0" fontId="2" fillId="0" borderId="9" xfId="10" applyFont="1" applyBorder="1" applyAlignment="1">
      <alignment horizontal="center" vertical="center"/>
    </xf>
    <xf numFmtId="0" fontId="2" fillId="0" borderId="57" xfId="10" applyFont="1" applyBorder="1" applyAlignment="1">
      <alignment horizontal="center" vertical="center"/>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43" xfId="10" applyFont="1" applyBorder="1" applyAlignment="1">
      <alignment horizontal="center" vertical="center" shrinkToFit="1"/>
    </xf>
    <xf numFmtId="0" fontId="2" fillId="0" borderId="19" xfId="10" applyFont="1" applyBorder="1" applyAlignment="1">
      <alignment horizontal="center" vertical="center"/>
    </xf>
    <xf numFmtId="0" fontId="2" fillId="0" borderId="20" xfId="10" applyFont="1" applyBorder="1" applyAlignment="1">
      <alignment horizontal="center" vertical="center"/>
    </xf>
    <xf numFmtId="0" fontId="2" fillId="0" borderId="35" xfId="10" applyFont="1" applyBorder="1" applyAlignment="1">
      <alignment horizontal="center" vertical="center"/>
    </xf>
    <xf numFmtId="0" fontId="2" fillId="0" borderId="34" xfId="10" applyFont="1" applyBorder="1" applyAlignment="1">
      <alignment horizontal="center" vertical="center" textRotation="255"/>
    </xf>
    <xf numFmtId="0" fontId="2" fillId="0" borderId="20" xfId="10" applyFont="1" applyBorder="1" applyAlignment="1">
      <alignment horizontal="center" vertical="center" shrinkToFit="1"/>
    </xf>
    <xf numFmtId="0" fontId="2" fillId="0" borderId="15" xfId="10" applyFont="1" applyBorder="1" applyAlignment="1">
      <alignment horizontal="center" vertical="center" textRotation="255"/>
    </xf>
    <xf numFmtId="0" fontId="12" fillId="0" borderId="35" xfId="10" applyFont="1" applyBorder="1">
      <alignment vertical="center"/>
    </xf>
    <xf numFmtId="0" fontId="2" fillId="0" borderId="37"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43" xfId="10" applyNumberFormat="1" applyFont="1" applyBorder="1" applyAlignment="1">
      <alignment horizontal="center" vertical="center"/>
    </xf>
    <xf numFmtId="0" fontId="2" fillId="0" borderId="32" xfId="10" applyFont="1" applyBorder="1" applyAlignment="1">
      <alignment horizontal="center" vertical="center" shrinkToFit="1"/>
    </xf>
    <xf numFmtId="180" fontId="2" fillId="0" borderId="32"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80" fontId="2" fillId="0" borderId="20" xfId="10" applyNumberFormat="1" applyFont="1" applyBorder="1" applyAlignment="1">
      <alignment horizontal="right" vertical="center"/>
    </xf>
    <xf numFmtId="49" fontId="2" fillId="0" borderId="23" xfId="10" applyNumberFormat="1" applyFont="1" applyBorder="1" applyAlignment="1">
      <alignment horizontal="center" vertical="center"/>
    </xf>
    <xf numFmtId="49" fontId="2" fillId="0" borderId="20" xfId="10" applyNumberFormat="1" applyFont="1" applyBorder="1" applyAlignment="1">
      <alignment horizontal="center" vertical="center"/>
    </xf>
    <xf numFmtId="0" fontId="2" fillId="0" borderId="35" xfId="10" applyFont="1" applyBorder="1" applyAlignment="1">
      <alignment horizontal="center" vertical="center" shrinkToFit="1"/>
    </xf>
    <xf numFmtId="180" fontId="2" fillId="0" borderId="35"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0" fontId="2" fillId="0" borderId="37" xfId="10" applyFont="1" applyBorder="1" applyAlignment="1">
      <alignment horizontal="center" vertical="center" shrinkToFit="1"/>
    </xf>
    <xf numFmtId="180" fontId="2" fillId="0" borderId="37"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0" fontId="12" fillId="0" borderId="37" xfId="10" applyFont="1" applyBorder="1">
      <alignment vertical="center"/>
    </xf>
    <xf numFmtId="0" fontId="2" fillId="0" borderId="17" xfId="10" applyFont="1" applyBorder="1" applyAlignment="1">
      <alignment horizontal="center" vertical="center" shrinkToFit="1"/>
    </xf>
    <xf numFmtId="0" fontId="2" fillId="0" borderId="30" xfId="10" applyFont="1" applyBorder="1" applyAlignment="1">
      <alignment horizontal="center" vertical="center" wrapText="1"/>
    </xf>
    <xf numFmtId="0" fontId="2" fillId="0" borderId="53"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49" fontId="2" fillId="0" borderId="54"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51" xfId="10" applyFont="1" applyBorder="1" applyAlignment="1">
      <alignment horizontal="center" vertical="center" shrinkToFit="1"/>
    </xf>
    <xf numFmtId="180" fontId="2" fillId="0" borderId="51"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53"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57" xfId="10" applyFont="1" applyBorder="1">
      <alignment vertical="center"/>
    </xf>
    <xf numFmtId="0" fontId="2" fillId="0" borderId="61" xfId="10" applyFont="1" applyBorder="1">
      <alignment vertical="center"/>
    </xf>
    <xf numFmtId="0" fontId="2" fillId="0" borderId="31"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15" xfId="10" applyFont="1" applyBorder="1" applyAlignment="1">
      <alignment horizontal="center" vertical="center" wrapText="1"/>
    </xf>
    <xf numFmtId="0" fontId="2" fillId="0" borderId="32" xfId="10" applyFont="1" applyBorder="1" applyAlignment="1">
      <alignment horizontal="center"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50" xfId="10" applyFont="1" applyBorder="1" applyAlignment="1">
      <alignment horizontal="center" vertical="center"/>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0" applyFont="1" applyBorder="1" applyAlignment="1">
      <alignment horizontal="left" vertical="center"/>
    </xf>
    <xf numFmtId="0" fontId="2" fillId="0" borderId="9" xfId="10"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0"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0"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0" applyFont="1" applyBorder="1" applyAlignment="1">
      <alignment horizontal="left" vertical="center"/>
    </xf>
    <xf numFmtId="0" fontId="2" fillId="0" borderId="60" xfId="10"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8" xfId="10" applyNumberFormat="1" applyFont="1" applyBorder="1" applyAlignment="1">
      <alignment horizontal="right" vertical="center" shrinkToFit="1"/>
    </xf>
    <xf numFmtId="178" fontId="2" fillId="0" borderId="9"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20"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178" fontId="2" fillId="0" borderId="58"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0" xfId="10" applyFont="1" applyAlignment="1">
      <alignment horizontal="left" vertical="center" wrapText="1"/>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58" xfId="10" applyFont="1" applyBorder="1" applyAlignment="1">
      <alignment horizontal="left" vertical="center" wrapText="1"/>
    </xf>
    <xf numFmtId="0" fontId="10" fillId="0" borderId="60" xfId="10" applyFont="1" applyBorder="1" applyAlignment="1">
      <alignment vertical="center" wrapText="1"/>
    </xf>
    <xf numFmtId="180" fontId="2" fillId="0" borderId="7" xfId="10" applyNumberFormat="1" applyFont="1" applyBorder="1" applyAlignment="1">
      <alignment horizontal="right" vertical="center" shrinkToFit="1"/>
    </xf>
    <xf numFmtId="180" fontId="2" fillId="0" borderId="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82" fontId="2" fillId="0" borderId="7" xfId="10" applyNumberFormat="1" applyFont="1" applyBorder="1" applyAlignment="1">
      <alignment horizontal="right" vertical="center" shrinkToFit="1"/>
    </xf>
    <xf numFmtId="180" fontId="2" fillId="0" borderId="9"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0" fontId="2" fillId="0" borderId="19"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1" fontId="2" fillId="0" borderId="0" xfId="10" applyNumberFormat="1" applyFont="1" applyAlignment="1">
      <alignment horizontal="right" vertical="center" shrinkToFit="1"/>
    </xf>
    <xf numFmtId="177" fontId="2" fillId="0" borderId="0" xfId="10" applyNumberFormat="1" applyFont="1" applyAlignment="1">
      <alignment horizontal="right" vertical="center" shrinkToFit="1"/>
    </xf>
    <xf numFmtId="182" fontId="2" fillId="0" borderId="1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0" fontId="2" fillId="0" borderId="53" xfId="10" applyNumberFormat="1" applyFont="1" applyBorder="1" applyAlignment="1">
      <alignment horizontal="right" vertical="center" shrinkToFit="1"/>
    </xf>
    <xf numFmtId="180" fontId="2" fillId="0" borderId="58" xfId="10" applyNumberFormat="1" applyFont="1" applyBorder="1" applyAlignment="1">
      <alignment horizontal="right" vertical="center" shrinkToFit="1"/>
    </xf>
    <xf numFmtId="181" fontId="2" fillId="0" borderId="58" xfId="10" applyNumberFormat="1" applyFont="1" applyBorder="1" applyAlignment="1">
      <alignment horizontal="right" vertical="center" shrinkToFit="1"/>
    </xf>
    <xf numFmtId="177" fontId="2" fillId="0" borderId="58" xfId="10" applyNumberFormat="1" applyFont="1" applyBorder="1" applyAlignment="1">
      <alignment horizontal="right" vertical="center" shrinkToFit="1"/>
    </xf>
    <xf numFmtId="182" fontId="2" fillId="0" borderId="53"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0" xfId="10" applyFont="1" applyAlignment="1">
      <alignment horizontal="center" vertical="center" shrinkToFit="1"/>
    </xf>
    <xf numFmtId="0" fontId="2" fillId="0" borderId="0" xfId="10" applyFont="1" applyAlignment="1" applyProtection="1">
      <alignment horizontal="center" vertical="center" shrinkToFit="1"/>
      <protection hidden="1"/>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2" fillId="0" borderId="30" xfId="5" applyFont="1" applyBorder="1">
      <alignment vertical="center"/>
    </xf>
    <xf numFmtId="0" fontId="2" fillId="0" borderId="42" xfId="5" applyFont="1" applyBorder="1">
      <alignment vertical="center"/>
    </xf>
    <xf numFmtId="0" fontId="10" fillId="0" borderId="42" xfId="5" applyFont="1" applyBorder="1">
      <alignment vertical="center"/>
    </xf>
    <xf numFmtId="0" fontId="2" fillId="0" borderId="31" xfId="5" applyFont="1" applyBorder="1">
      <alignment vertical="center"/>
    </xf>
    <xf numFmtId="0" fontId="11" fillId="0" borderId="0" xfId="5" applyFont="1">
      <alignment vertical="center"/>
    </xf>
    <xf numFmtId="0" fontId="2" fillId="0" borderId="23" xfId="5" applyFont="1" applyBorder="1">
      <alignment vertical="center"/>
    </xf>
    <xf numFmtId="0" fontId="10" fillId="0" borderId="0" xfId="5" applyFont="1">
      <alignment vertical="center"/>
    </xf>
    <xf numFmtId="0" fontId="2" fillId="0" borderId="34" xfId="5" applyFont="1" applyBorder="1">
      <alignment vertical="center"/>
    </xf>
    <xf numFmtId="0" fontId="2" fillId="0" borderId="16" xfId="5" applyFont="1" applyBorder="1">
      <alignment vertical="center"/>
    </xf>
    <xf numFmtId="0" fontId="2" fillId="0" borderId="14" xfId="5" applyFont="1" applyBorder="1">
      <alignment vertical="center"/>
    </xf>
    <xf numFmtId="0" fontId="10" fillId="0" borderId="14" xfId="5" applyFont="1" applyBorder="1">
      <alignment vertical="center"/>
    </xf>
    <xf numFmtId="0" fontId="2" fillId="0" borderId="15" xfId="5" applyFont="1" applyBorder="1">
      <alignment vertical="center"/>
    </xf>
    <xf numFmtId="0" fontId="15" fillId="0" borderId="34" xfId="5" applyFont="1" applyBorder="1" applyAlignment="1">
      <alignment horizontal="center" vertical="center"/>
    </xf>
    <xf numFmtId="178" fontId="2" fillId="0" borderId="30"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31"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80" fontId="2" fillId="0" borderId="70"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0" fontId="15" fillId="0" borderId="34" xfId="5" applyFont="1" applyBorder="1">
      <alignment vertical="center"/>
    </xf>
    <xf numFmtId="180" fontId="2" fillId="0" borderId="72"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34"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0" fontId="2" fillId="0" borderId="74" xfId="5" applyFont="1" applyBorder="1" applyAlignment="1">
      <alignment horizontal="center" vertical="center"/>
    </xf>
    <xf numFmtId="0" fontId="2" fillId="0" borderId="42" xfId="5" applyFont="1" applyBorder="1" applyAlignment="1">
      <alignment horizontal="center" vertical="center" wrapText="1"/>
    </xf>
    <xf numFmtId="0" fontId="1" fillId="0" borderId="0" xfId="1" applyAlignment="1">
      <alignment vertical="center"/>
    </xf>
    <xf numFmtId="0" fontId="2" fillId="0" borderId="30" xfId="5" applyFont="1" applyBorder="1" applyAlignment="1">
      <alignment horizontal="left" vertical="center"/>
    </xf>
    <xf numFmtId="0" fontId="2" fillId="0" borderId="42" xfId="5" applyFont="1" applyBorder="1" applyAlignment="1">
      <alignment horizontal="left" vertical="center"/>
    </xf>
    <xf numFmtId="0" fontId="2" fillId="0" borderId="31" xfId="5" applyFont="1" applyBorder="1" applyAlignment="1">
      <alignment horizontal="left" vertical="center"/>
    </xf>
    <xf numFmtId="0" fontId="2" fillId="0" borderId="23" xfId="5" applyFont="1" applyBorder="1" applyAlignment="1">
      <alignment horizontal="left" vertical="center"/>
    </xf>
    <xf numFmtId="0" fontId="2" fillId="0" borderId="34" xfId="5" applyFont="1" applyBorder="1" applyAlignment="1">
      <alignment horizontal="left" vertical="center"/>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2" fillId="0" borderId="16" xfId="5" applyFont="1" applyBorder="1" applyAlignment="1">
      <alignment horizontal="left" vertical="center"/>
    </xf>
    <xf numFmtId="0" fontId="2" fillId="0" borderId="14" xfId="5" applyFont="1" applyBorder="1" applyAlignment="1">
      <alignment horizontal="left" vertical="center"/>
    </xf>
    <xf numFmtId="0" fontId="2" fillId="0" borderId="15" xfId="5" applyFont="1" applyBorder="1" applyAlignment="1">
      <alignment horizontal="left" vertical="center"/>
    </xf>
    <xf numFmtId="0" fontId="3" fillId="0" borderId="34" xfId="5" applyBorder="1" applyAlignment="1">
      <alignment horizontal="right" vertical="center" shrinkToFit="1"/>
    </xf>
    <xf numFmtId="0" fontId="3" fillId="0" borderId="0" xfId="5" applyAlignment="1">
      <alignment horizontal="right" vertical="center" shrinkToFit="1"/>
    </xf>
    <xf numFmtId="0" fontId="1" fillId="0" borderId="14" xfId="1" applyBorder="1" applyAlignment="1">
      <alignment vertical="center"/>
    </xf>
    <xf numFmtId="178" fontId="2" fillId="0" borderId="16" xfId="5" applyNumberFormat="1" applyFont="1" applyBorder="1" applyAlignment="1">
      <alignment horizontal="right" vertical="center" shrinkToFit="1"/>
    </xf>
    <xf numFmtId="0" fontId="3" fillId="0" borderId="14" xfId="5" applyBorder="1" applyAlignment="1">
      <alignment horizontal="right" vertical="center" shrinkToFit="1"/>
    </xf>
    <xf numFmtId="0" fontId="3" fillId="0" borderId="15" xfId="5" applyBorder="1" applyAlignment="1">
      <alignment horizontal="right" vertical="center" shrinkToFit="1"/>
    </xf>
    <xf numFmtId="180" fontId="2" fillId="0" borderId="30" xfId="5" applyNumberFormat="1" applyFont="1" applyBorder="1" applyAlignment="1">
      <alignment horizontal="right" vertical="center" shrinkToFit="1"/>
    </xf>
    <xf numFmtId="180" fontId="2" fillId="0" borderId="42" xfId="5" applyNumberFormat="1" applyFont="1"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5" xfId="5" applyBorder="1" applyAlignment="1">
      <alignment horizontal="center" vertical="center"/>
    </xf>
    <xf numFmtId="0" fontId="3" fillId="0" borderId="23" xfId="5" applyBorder="1" applyAlignment="1">
      <alignment horizontal="right" vertical="center" shrinkToFit="1"/>
    </xf>
    <xf numFmtId="0" fontId="3" fillId="0" borderId="37" xfId="5" applyBorder="1" applyAlignment="1">
      <alignment horizontal="center" vertical="center"/>
    </xf>
    <xf numFmtId="0" fontId="3" fillId="0" borderId="16" xfId="5" applyBorder="1" applyAlignment="1">
      <alignment horizontal="right" vertical="center" shrinkToFit="1"/>
    </xf>
    <xf numFmtId="178" fontId="2" fillId="0" borderId="75"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78" fontId="2" fillId="0" borderId="15" xfId="5" applyNumberFormat="1" applyFont="1" applyBorder="1" applyAlignment="1">
      <alignment horizontal="right" vertical="center" shrinkToFit="1"/>
    </xf>
    <xf numFmtId="0" fontId="11" fillId="0" borderId="14"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0" fontId="3" fillId="0" borderId="66" xfId="5" applyBorder="1" applyAlignment="1">
      <alignment horizontal="right" vertical="center" shrinkToFit="1"/>
    </xf>
    <xf numFmtId="0" fontId="3" fillId="0" borderId="67" xfId="5" applyBorder="1" applyAlignment="1">
      <alignment horizontal="right" vertical="center" shrinkToFit="1"/>
    </xf>
    <xf numFmtId="180" fontId="2" fillId="0" borderId="69" xfId="5" applyNumberFormat="1" applyFont="1" applyBorder="1" applyAlignment="1">
      <alignment horizontal="right" vertical="center"/>
    </xf>
    <xf numFmtId="180" fontId="3" fillId="0" borderId="0" xfId="5" applyNumberFormat="1" applyAlignment="1">
      <alignment horizontal="right" vertical="center" shrinkToFit="1"/>
    </xf>
    <xf numFmtId="180" fontId="3" fillId="0" borderId="34" xfId="5" applyNumberFormat="1" applyBorder="1" applyAlignment="1">
      <alignment horizontal="right" vertical="center" shrinkToFit="1"/>
    </xf>
    <xf numFmtId="180" fontId="2" fillId="0" borderId="65" xfId="5" applyNumberFormat="1" applyFont="1" applyBorder="1" applyAlignment="1">
      <alignment horizontal="right" vertical="center" shrinkToFit="1"/>
    </xf>
    <xf numFmtId="180" fontId="3" fillId="0" borderId="66"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0" xfId="5" applyNumberFormat="1" applyFont="1" applyBorder="1" applyAlignment="1">
      <alignment horizontal="right" vertical="center"/>
    </xf>
    <xf numFmtId="178" fontId="2" fillId="0" borderId="72" xfId="5" applyNumberFormat="1" applyFont="1" applyBorder="1" applyAlignment="1">
      <alignment horizontal="right" vertical="center" shrinkToFit="1"/>
    </xf>
    <xf numFmtId="178" fontId="2" fillId="0" borderId="73" xfId="5" applyNumberFormat="1" applyFont="1" applyBorder="1" applyAlignment="1">
      <alignment horizontal="right" vertical="center" shrinkToFit="1"/>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0" fontId="10" fillId="0" borderId="32" xfId="5" applyFont="1" applyBorder="1" applyAlignment="1">
      <alignment horizontal="center" vertical="center"/>
    </xf>
    <xf numFmtId="178" fontId="2" fillId="2" borderId="70" xfId="5" applyNumberFormat="1" applyFont="1" applyFill="1" applyBorder="1" applyAlignment="1">
      <alignment horizontal="right" vertical="center" shrinkToFit="1"/>
    </xf>
    <xf numFmtId="178" fontId="2" fillId="2" borderId="73" xfId="5" applyNumberFormat="1" applyFont="1" applyFill="1" applyBorder="1" applyAlignment="1">
      <alignment horizontal="right" vertical="center" shrinkToFit="1"/>
    </xf>
    <xf numFmtId="0" fontId="10" fillId="0" borderId="35" xfId="5" applyFont="1" applyBorder="1" applyAlignment="1">
      <alignment horizontal="center" vertical="center"/>
    </xf>
    <xf numFmtId="178" fontId="2" fillId="2" borderId="34"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49" fontId="9" fillId="0" borderId="64" xfId="5" applyNumberFormat="1" applyFont="1" applyBorder="1" applyAlignment="1">
      <alignment horizontal="center" vertical="center"/>
    </xf>
    <xf numFmtId="0" fontId="10" fillId="0" borderId="37" xfId="5" applyFont="1" applyBorder="1" applyAlignment="1">
      <alignment horizontal="center" vertical="center"/>
    </xf>
    <xf numFmtId="178" fontId="2" fillId="2" borderId="66"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0" xfId="5" applyFont="1" applyFill="1" applyAlignment="1">
      <alignment horizontal="right" vertical="center" shrinkToFit="1"/>
    </xf>
    <xf numFmtId="178" fontId="2" fillId="0" borderId="14" xfId="5" applyNumberFormat="1" applyFont="1" applyBorder="1" applyAlignment="1">
      <alignment horizontal="right" vertical="center"/>
    </xf>
    <xf numFmtId="180" fontId="3" fillId="0" borderId="14" xfId="5" applyNumberFormat="1" applyBorder="1" applyAlignment="1">
      <alignment horizontal="right" vertical="center" shrinkToFit="1"/>
    </xf>
    <xf numFmtId="0" fontId="2" fillId="2" borderId="1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17" fillId="3" borderId="0" xfId="13" applyFont="1" applyFill="1">
      <alignment vertical="center"/>
    </xf>
    <xf numFmtId="0" fontId="2" fillId="3" borderId="0" xfId="13" applyFont="1" applyFill="1">
      <alignment vertical="center"/>
    </xf>
    <xf numFmtId="0" fontId="18" fillId="3" borderId="20" xfId="13" applyFont="1" applyFill="1" applyBorder="1" applyAlignment="1">
      <alignment horizontal="left" vertical="center"/>
    </xf>
    <xf numFmtId="0" fontId="18" fillId="4" borderId="7"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3" borderId="19" xfId="13" applyFont="1" applyFill="1" applyBorder="1" applyAlignment="1">
      <alignment horizontal="left" vertical="center"/>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56"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12" xfId="13" applyFont="1" applyFill="1" applyBorder="1">
      <alignment vertical="center"/>
    </xf>
    <xf numFmtId="0" fontId="18" fillId="3" borderId="8" xfId="13" applyFont="1" applyFill="1" applyBorder="1" applyAlignment="1">
      <alignment horizontal="left" vertical="center"/>
    </xf>
    <xf numFmtId="0" fontId="18" fillId="3" borderId="12"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0" fontId="18" fillId="3" borderId="12" xfId="13" applyFont="1" applyFill="1" applyBorder="1" applyAlignment="1">
      <alignment horizontal="left" vertical="center"/>
    </xf>
    <xf numFmtId="0" fontId="19" fillId="3" borderId="56" xfId="13" applyFont="1" applyFill="1" applyBorder="1" applyAlignment="1">
      <alignment horizontal="left" vertical="center"/>
    </xf>
    <xf numFmtId="0" fontId="18" fillId="3" borderId="12"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20" fillId="3" borderId="0" xfId="19" applyFont="1" applyFill="1">
      <alignment vertical="center"/>
    </xf>
    <xf numFmtId="0" fontId="18" fillId="4" borderId="19"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0" borderId="83" xfId="20"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5" borderId="3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23" xfId="13" applyFont="1" applyFill="1" applyBorder="1">
      <alignment vertical="center"/>
    </xf>
    <xf numFmtId="0" fontId="18" fillId="3" borderId="0" xfId="13" applyFont="1" applyFill="1" applyAlignment="1">
      <alignment horizontal="left" vertical="center"/>
    </xf>
    <xf numFmtId="0" fontId="18" fillId="3" borderId="16"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23"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23"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0" borderId="86"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34" xfId="13" applyFont="1" applyFill="1" applyBorder="1">
      <alignment vertical="center"/>
    </xf>
    <xf numFmtId="0" fontId="18" fillId="3" borderId="30" xfId="13" applyFont="1" applyFill="1" applyBorder="1">
      <alignment vertical="center"/>
    </xf>
    <xf numFmtId="0" fontId="18" fillId="3" borderId="42" xfId="13" applyFont="1" applyFill="1" applyBorder="1">
      <alignment vertical="center"/>
    </xf>
    <xf numFmtId="0" fontId="18" fillId="3" borderId="42" xfId="13" applyFont="1" applyFill="1" applyBorder="1" applyAlignment="1">
      <alignment vertical="center" shrinkToFit="1"/>
    </xf>
    <xf numFmtId="0" fontId="18" fillId="3" borderId="31" xfId="13" applyFont="1" applyFill="1" applyBorder="1">
      <alignment vertical="center"/>
    </xf>
    <xf numFmtId="0" fontId="18" fillId="3" borderId="0" xfId="13" applyFont="1" applyFill="1" applyAlignment="1">
      <alignment vertical="center" shrinkToFit="1"/>
    </xf>
    <xf numFmtId="0" fontId="18" fillId="4" borderId="13"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0" borderId="90"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0" fontId="18" fillId="4" borderId="40"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183" fontId="18" fillId="0" borderId="94" xfId="20" applyNumberFormat="1" applyFont="1" applyBorder="1" applyAlignment="1" applyProtection="1">
      <alignment horizontal="righ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0" borderId="98" xfId="20"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0" xfId="13" applyNumberFormat="1" applyFont="1" applyFill="1" applyAlignment="1">
      <alignment horizontal="right" vertical="center" shrinkToFit="1"/>
    </xf>
    <xf numFmtId="0" fontId="18" fillId="4" borderId="19"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183" fontId="18" fillId="0" borderId="100"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183" fontId="18" fillId="0" borderId="106" xfId="13"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0" fontId="18" fillId="3" borderId="23" xfId="13" applyFont="1" applyFill="1" applyBorder="1" applyAlignment="1">
      <alignment horizontal="center" vertical="center"/>
    </xf>
    <xf numFmtId="0" fontId="18" fillId="3" borderId="23" xfId="13" applyFont="1" applyFill="1" applyBorder="1" applyAlignment="1">
      <alignment horizontal="right" vertical="center"/>
    </xf>
    <xf numFmtId="0" fontId="18" fillId="3" borderId="34" xfId="13" applyFont="1" applyFill="1" applyBorder="1" applyAlignment="1">
      <alignment horizontal="right" vertical="center" wrapTex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34" xfId="13" applyFont="1" applyFill="1" applyBorder="1" applyAlignment="1">
      <alignment horizontal="right" vertical="center"/>
    </xf>
    <xf numFmtId="0" fontId="18"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0" fontId="18" fillId="3" borderId="16" xfId="13" applyFont="1" applyFill="1" applyBorder="1">
      <alignment vertical="center"/>
    </xf>
    <xf numFmtId="0" fontId="18" fillId="3" borderId="14" xfId="13" applyFont="1" applyFill="1" applyBorder="1" applyAlignment="1">
      <alignment horizontal="left" vertical="center"/>
    </xf>
    <xf numFmtId="0" fontId="18" fillId="3" borderId="14" xfId="13" applyFont="1" applyFill="1" applyBorder="1">
      <alignment vertical="center"/>
    </xf>
    <xf numFmtId="0" fontId="18" fillId="3" borderId="15" xfId="13" applyFont="1" applyFill="1" applyBorder="1">
      <alignment vertical="center"/>
    </xf>
    <xf numFmtId="0" fontId="18" fillId="3" borderId="14" xfId="13" applyFont="1" applyFill="1" applyBorder="1" applyAlignment="1">
      <alignment vertical="center" shrinkToFit="1"/>
    </xf>
    <xf numFmtId="0" fontId="18" fillId="3" borderId="16" xfId="13" applyFont="1" applyFill="1" applyBorder="1" applyAlignment="1">
      <alignment horizontal="right" vertical="center"/>
    </xf>
    <xf numFmtId="0" fontId="18" fillId="3" borderId="14" xfId="13" applyFont="1" applyFill="1" applyBorder="1" applyAlignment="1">
      <alignment horizontal="right" vertical="center"/>
    </xf>
    <xf numFmtId="0" fontId="18" fillId="3" borderId="15" xfId="13" applyFont="1" applyFill="1" applyBorder="1" applyAlignment="1">
      <alignment horizontal="right" vertical="center"/>
    </xf>
    <xf numFmtId="0" fontId="18" fillId="3" borderId="16" xfId="13" applyFont="1" applyFill="1" applyBorder="1" applyAlignment="1">
      <alignment horizontal="center" vertical="center"/>
    </xf>
    <xf numFmtId="0" fontId="18" fillId="3" borderId="17" xfId="13" applyFont="1" applyFill="1" applyBorder="1" applyAlignment="1">
      <alignment horizontal="center" vertical="center"/>
    </xf>
    <xf numFmtId="0" fontId="18" fillId="3" borderId="32" xfId="13" applyFont="1" applyFill="1" applyBorder="1" applyAlignment="1">
      <alignment horizontal="center" vertical="center"/>
    </xf>
    <xf numFmtId="183" fontId="18" fillId="3" borderId="30" xfId="20" applyNumberFormat="1" applyFont="1" applyFill="1" applyBorder="1" applyAlignment="1">
      <alignment horizontal="right" vertical="center" shrinkToFit="1"/>
    </xf>
    <xf numFmtId="183" fontId="18" fillId="3" borderId="42" xfId="19" applyNumberFormat="1" applyFont="1" applyFill="1" applyBorder="1" applyAlignment="1">
      <alignment horizontal="right" vertical="center" shrinkToFit="1"/>
    </xf>
    <xf numFmtId="183" fontId="18" fillId="3" borderId="3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4" fontId="18" fillId="3" borderId="32" xfId="20" applyNumberFormat="1" applyFont="1" applyFill="1" applyBorder="1" applyAlignment="1">
      <alignment horizontal="right" vertical="center" shrinkToFit="1"/>
    </xf>
    <xf numFmtId="184" fontId="18" fillId="3" borderId="108"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3" fontId="18" fillId="0" borderId="109"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3" fontId="18" fillId="3" borderId="65" xfId="20" applyNumberFormat="1" applyFont="1" applyFill="1" applyBorder="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183" fontId="18" fillId="0" borderId="115" xfId="20"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0" fontId="18" fillId="4" borderId="7" xfId="13" applyFont="1" applyFill="1" applyBorder="1" applyAlignment="1" applyProtection="1">
      <alignment horizontal="center" vertical="center" wrapText="1" shrinkToFit="1"/>
      <protection locked="0"/>
    </xf>
    <xf numFmtId="0" fontId="18" fillId="4" borderId="76" xfId="13" applyFont="1" applyFill="1" applyBorder="1" applyAlignment="1" applyProtection="1">
      <alignment horizontal="center" vertical="center" shrinkToFit="1"/>
      <protection locked="0"/>
    </xf>
    <xf numFmtId="183" fontId="18" fillId="0" borderId="118" xfId="20" applyNumberFormat="1" applyFont="1" applyBorder="1" applyAlignment="1" applyProtection="1">
      <alignment horizontal="right"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93" xfId="13" applyFont="1" applyFill="1" applyBorder="1" applyAlignment="1" applyProtection="1">
      <alignment horizontal="center" vertical="center" shrinkToFit="1"/>
      <protection locked="0"/>
    </xf>
    <xf numFmtId="183" fontId="18" fillId="3" borderId="72" xfId="20"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3" fontId="18" fillId="0" borderId="120" xfId="20" applyNumberFormat="1" applyFont="1" applyBorder="1" applyAlignment="1" applyProtection="1">
      <alignment horizontal="right" vertical="center" shrinkToFit="1"/>
      <protection locked="0"/>
    </xf>
    <xf numFmtId="0" fontId="18" fillId="4" borderId="19"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183" fontId="18" fillId="0" borderId="122" xfId="20"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183" fontId="18" fillId="0" borderId="125" xfId="20" applyNumberFormat="1" applyFont="1" applyBorder="1" applyAlignment="1" applyProtection="1">
      <alignment horizontal="right" vertical="center" shrinkToFit="1"/>
      <protection locked="0"/>
    </xf>
    <xf numFmtId="0" fontId="18" fillId="4" borderId="1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183" fontId="18" fillId="0" borderId="126" xfId="12"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0" fontId="18" fillId="4" borderId="93" xfId="13" applyFont="1" applyFill="1" applyBorder="1" applyAlignment="1" applyProtection="1">
      <alignment horizontal="center" vertical="center"/>
      <protection locked="0"/>
    </xf>
    <xf numFmtId="184" fontId="18" fillId="3" borderId="72" xfId="20"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4" fontId="18" fillId="3" borderId="131" xfId="20" applyNumberFormat="1" applyFont="1" applyFill="1" applyBorder="1" applyAlignment="1">
      <alignment horizontal="right" vertical="center" shrinkToFit="1"/>
    </xf>
    <xf numFmtId="184" fontId="18" fillId="3" borderId="132" xfId="20" applyNumberFormat="1" applyFont="1" applyFill="1" applyBorder="1" applyAlignment="1">
      <alignment horizontal="right" vertical="center" shrinkToFit="1"/>
    </xf>
    <xf numFmtId="184" fontId="18" fillId="3" borderId="133" xfId="20" applyNumberFormat="1" applyFont="1" applyFill="1" applyBorder="1" applyAlignment="1">
      <alignment horizontal="right" vertical="center" shrinkToFit="1"/>
    </xf>
    <xf numFmtId="184" fontId="18" fillId="3" borderId="130"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3" fontId="18" fillId="3" borderId="135"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0" fontId="18" fillId="3" borderId="59" xfId="13" applyFont="1" applyFill="1" applyBorder="1" applyAlignment="1">
      <alignment horizontal="center" vertical="center"/>
    </xf>
    <xf numFmtId="0" fontId="18" fillId="3" borderId="51" xfId="13" applyFont="1" applyFill="1" applyBorder="1" applyAlignment="1">
      <alignment horizontal="center" vertical="center"/>
    </xf>
    <xf numFmtId="184" fontId="18" fillId="3" borderId="54" xfId="20" applyNumberFormat="1" applyFont="1" applyFill="1" applyBorder="1" applyAlignment="1">
      <alignment horizontal="right" vertical="center" shrinkToFit="1"/>
    </xf>
    <xf numFmtId="184" fontId="18" fillId="3" borderId="58" xfId="19"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0" borderId="100" xfId="12" applyFont="1" applyBorder="1" applyAlignment="1" applyProtection="1">
      <alignment horizontal="left" vertical="center" shrinkToFit="1"/>
      <protection locked="0"/>
    </xf>
    <xf numFmtId="0" fontId="18" fillId="0" borderId="101" xfId="12" applyFont="1" applyBorder="1" applyAlignment="1" applyProtection="1">
      <alignment horizontal="left" vertical="center" shrinkToFit="1"/>
      <protection locked="0"/>
    </xf>
    <xf numFmtId="0" fontId="18" fillId="0" borderId="102" xfId="12" applyFont="1" applyBorder="1" applyAlignment="1" applyProtection="1">
      <alignment horizontal="left" vertical="center" shrinkToFit="1"/>
      <protection locked="0"/>
    </xf>
    <xf numFmtId="0" fontId="18" fillId="5" borderId="103" xfId="12" applyFont="1" applyFill="1" applyBorder="1" applyAlignment="1" applyProtection="1">
      <alignment horizontal="left" vertical="center" shrinkToFit="1"/>
      <protection locked="0"/>
    </xf>
    <xf numFmtId="0" fontId="18" fillId="3" borderId="12" xfId="13" applyFont="1" applyFill="1" applyBorder="1" applyAlignment="1">
      <alignment horizontal="center" vertical="top"/>
    </xf>
    <xf numFmtId="0" fontId="18" fillId="3" borderId="8" xfId="13" applyFont="1" applyFill="1" applyBorder="1" applyAlignment="1">
      <alignment horizontal="center" vertical="top"/>
    </xf>
    <xf numFmtId="0" fontId="18" fillId="3" borderId="56" xfId="13" applyFont="1" applyFill="1" applyBorder="1" applyAlignment="1">
      <alignment horizontal="center" vertical="top"/>
    </xf>
    <xf numFmtId="0" fontId="18" fillId="3" borderId="12"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61" xfId="13" applyFont="1" applyFill="1" applyBorder="1" applyAlignment="1">
      <alignment horizontal="left" vertical="center" wrapText="1"/>
    </xf>
    <xf numFmtId="0" fontId="16" fillId="3" borderId="8" xfId="13" applyFont="1" applyFill="1" applyBorder="1">
      <alignment vertical="center"/>
    </xf>
    <xf numFmtId="0" fontId="16" fillId="3" borderId="0" xfId="13" applyFont="1" applyFill="1">
      <alignment vertical="center"/>
    </xf>
    <xf numFmtId="0" fontId="18" fillId="3" borderId="23" xfId="13" applyFont="1" applyFill="1" applyBorder="1" applyAlignment="1">
      <alignment horizontal="center" vertical="top"/>
    </xf>
    <xf numFmtId="0" fontId="18" fillId="3" borderId="0" xfId="13" applyFont="1" applyFill="1" applyAlignment="1">
      <alignment horizontal="center" vertical="top"/>
    </xf>
    <xf numFmtId="0" fontId="18" fillId="3" borderId="34" xfId="13" applyFont="1" applyFill="1" applyBorder="1" applyAlignment="1">
      <alignment horizontal="center" vertical="top"/>
    </xf>
    <xf numFmtId="0" fontId="18" fillId="3" borderId="23"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34" xfId="13" applyFont="1" applyFill="1" applyBorder="1" applyAlignment="1">
      <alignment horizontal="center" vertical="top" wrapText="1"/>
    </xf>
    <xf numFmtId="0" fontId="18" fillId="3" borderId="36" xfId="13" applyFont="1" applyFill="1" applyBorder="1" applyAlignment="1">
      <alignment horizontal="left" vertical="center"/>
    </xf>
    <xf numFmtId="0" fontId="18" fillId="3" borderId="11" xfId="13" applyFont="1" applyFill="1" applyBorder="1" applyAlignment="1">
      <alignment horizontal="center" vertical="center"/>
    </xf>
    <xf numFmtId="0" fontId="18" fillId="3" borderId="8" xfId="13" applyFont="1" applyFill="1" applyBorder="1">
      <alignment vertical="center"/>
    </xf>
    <xf numFmtId="0" fontId="18" fillId="3" borderId="9" xfId="13" applyFont="1" applyFill="1" applyBorder="1">
      <alignment vertical="center"/>
    </xf>
    <xf numFmtId="0" fontId="18" fillId="0" borderId="145"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0" fontId="18" fillId="3" borderId="16" xfId="13" applyFont="1" applyFill="1" applyBorder="1" applyAlignment="1">
      <alignment horizontal="center" vertical="top" wrapText="1"/>
    </xf>
    <xf numFmtId="0" fontId="18" fillId="3" borderId="14" xfId="13" applyFont="1" applyFill="1" applyBorder="1" applyAlignment="1">
      <alignment horizontal="center" vertical="top" wrapText="1"/>
    </xf>
    <xf numFmtId="0" fontId="18" fillId="3" borderId="22" xfId="13" applyFont="1" applyFill="1" applyBorder="1" applyAlignment="1">
      <alignment horizontal="center" vertical="center"/>
    </xf>
    <xf numFmtId="0" fontId="18" fillId="0" borderId="22" xfId="13" applyFont="1" applyBorder="1" applyAlignment="1" applyProtection="1">
      <alignment horizontal="center" vertical="center"/>
      <protection locked="0"/>
    </xf>
    <xf numFmtId="183" fontId="18" fillId="5" borderId="61" xfId="12" applyNumberFormat="1" applyFont="1" applyFill="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184" fontId="18" fillId="0" borderId="101" xfId="13" applyNumberFormat="1" applyFont="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183" fontId="18" fillId="3" borderId="0" xfId="13" applyNumberFormat="1" applyFont="1" applyFill="1" applyAlignment="1">
      <alignment horizontal="left" vertical="center" shrinkToFit="1"/>
    </xf>
    <xf numFmtId="0" fontId="3" fillId="3" borderId="42" xfId="13" applyFont="1" applyFill="1" applyBorder="1" applyAlignment="1">
      <alignment vertical="center" shrinkToFit="1"/>
    </xf>
    <xf numFmtId="0" fontId="18" fillId="3" borderId="35" xfId="13" applyFont="1" applyFill="1" applyBorder="1">
      <alignment vertical="center"/>
    </xf>
    <xf numFmtId="183" fontId="18" fillId="5" borderId="36" xfId="12" applyNumberFormat="1" applyFont="1" applyFill="1" applyBorder="1" applyAlignment="1" applyProtection="1">
      <alignment horizontal="right" vertical="center" shrinkToFit="1"/>
      <protection locked="0"/>
    </xf>
    <xf numFmtId="0" fontId="3" fillId="3" borderId="0" xfId="13" applyFont="1" applyFill="1" applyAlignment="1">
      <alignment vertical="center" shrinkToFit="1"/>
    </xf>
    <xf numFmtId="0" fontId="18" fillId="0" borderId="50" xfId="13" applyFont="1" applyBorder="1" applyAlignment="1" applyProtection="1">
      <alignment horizontal="center" vertical="center"/>
      <protection locked="0"/>
    </xf>
    <xf numFmtId="183" fontId="18" fillId="5" borderId="52" xfId="12" applyNumberFormat="1" applyFont="1" applyFill="1" applyBorder="1" applyAlignment="1" applyProtection="1">
      <alignment horizontal="right" vertical="center" shrinkToFit="1"/>
      <protection locked="0"/>
    </xf>
    <xf numFmtId="0" fontId="18" fillId="3" borderId="147" xfId="13" applyFont="1" applyFill="1" applyBorder="1" applyAlignment="1" applyProtection="1">
      <alignment horizontal="left" vertical="center" shrinkToFit="1"/>
      <protection locked="0"/>
    </xf>
    <xf numFmtId="0" fontId="18" fillId="0" borderId="104" xfId="13" applyFont="1" applyBorder="1" applyAlignment="1" applyProtection="1">
      <alignment horizontal="left" vertical="center" shrinkToFit="1"/>
      <protection locked="0"/>
    </xf>
    <xf numFmtId="0" fontId="18" fillId="3" borderId="41" xfId="13" applyFont="1" applyFill="1" applyBorder="1" applyAlignment="1">
      <alignment horizontal="center" vertical="center"/>
    </xf>
    <xf numFmtId="0" fontId="18" fillId="3" borderId="17" xfId="13" applyFont="1" applyFill="1" applyBorder="1">
      <alignment vertical="center"/>
    </xf>
    <xf numFmtId="0" fontId="18" fillId="3" borderId="39" xfId="13" applyFont="1" applyFill="1" applyBorder="1" applyAlignment="1">
      <alignment horizontal="center" vertical="center"/>
    </xf>
    <xf numFmtId="185" fontId="18" fillId="3" borderId="30" xfId="20" applyNumberFormat="1" applyFont="1" applyFill="1" applyBorder="1" applyAlignment="1">
      <alignment horizontal="right" vertical="center" shrinkToFit="1"/>
    </xf>
    <xf numFmtId="185" fontId="18" fillId="3" borderId="42"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43"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0" fontId="18" fillId="0" borderId="125" xfId="13" applyFont="1" applyBorder="1" applyAlignment="1" applyProtection="1">
      <alignment horizontal="left" vertical="center" shrinkToFit="1"/>
      <protection locked="0"/>
    </xf>
    <xf numFmtId="0" fontId="18" fillId="0" borderId="11" xfId="13" applyFont="1" applyBorder="1" applyAlignment="1" applyProtection="1">
      <alignment horizontal="center" vertical="center" shrinkToFit="1"/>
      <protection locked="0"/>
    </xf>
    <xf numFmtId="185" fontId="18" fillId="3" borderId="16" xfId="20" applyNumberFormat="1" applyFont="1" applyFill="1" applyBorder="1" applyAlignment="1">
      <alignment horizontal="right" vertical="center" shrinkToFit="1"/>
    </xf>
    <xf numFmtId="185" fontId="18" fillId="3" borderId="14" xfId="20" applyNumberFormat="1" applyFont="1" applyFill="1" applyBorder="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0" fontId="16" fillId="3" borderId="0" xfId="13" applyFont="1" applyFill="1" applyAlignment="1">
      <alignment horizontal="center" vertical="center"/>
    </xf>
    <xf numFmtId="0" fontId="3" fillId="3" borderId="14" xfId="13" applyFont="1" applyFill="1" applyBorder="1" applyAlignment="1">
      <alignment vertical="center" shrinkToFit="1"/>
    </xf>
    <xf numFmtId="0" fontId="19" fillId="3" borderId="37" xfId="13" applyFont="1" applyFill="1" applyBorder="1" applyAlignment="1">
      <alignment horizontal="center" vertical="center"/>
    </xf>
    <xf numFmtId="0" fontId="18" fillId="3" borderId="38" xfId="13" applyFont="1" applyFill="1" applyBorder="1" applyAlignment="1">
      <alignment horizontal="left" vertical="center"/>
    </xf>
    <xf numFmtId="0" fontId="18" fillId="3" borderId="19" xfId="13" applyFont="1" applyFill="1" applyBorder="1" applyAlignment="1">
      <alignment horizontal="left" vertical="center" wrapText="1"/>
    </xf>
    <xf numFmtId="183" fontId="18" fillId="3" borderId="148" xfId="20" applyNumberFormat="1" applyFont="1" applyFill="1" applyBorder="1" applyAlignment="1">
      <alignment horizontal="right" vertical="center" shrinkToFit="1"/>
    </xf>
    <xf numFmtId="183" fontId="18" fillId="3" borderId="149" xfId="20" applyNumberFormat="1" applyFont="1" applyFill="1" applyBorder="1" applyAlignment="1">
      <alignment horizontal="right" vertical="center" shrinkToFit="1"/>
    </xf>
    <xf numFmtId="183" fontId="18" fillId="3" borderId="150"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4" fontId="18" fillId="3" borderId="97" xfId="20" applyNumberFormat="1" applyFont="1" applyFill="1" applyBorder="1" applyAlignment="1">
      <alignment horizontal="right" vertical="center" shrinkToFit="1"/>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183" fontId="18" fillId="3" borderId="68"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0" fontId="18" fillId="3" borderId="50" xfId="13" applyFont="1" applyFill="1" applyBorder="1" applyAlignment="1">
      <alignment horizontal="center" vertical="center"/>
    </xf>
    <xf numFmtId="185" fontId="18" fillId="3" borderId="5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0" xfId="13" applyFont="1" applyFill="1" applyAlignment="1">
      <alignment horizontal="center" vertical="center"/>
    </xf>
    <xf numFmtId="0" fontId="18" fillId="3" borderId="74" xfId="13" applyFont="1" applyFill="1" applyBorder="1" applyAlignment="1">
      <alignment horizontal="center" vertical="center"/>
    </xf>
    <xf numFmtId="184" fontId="18" fillId="3" borderId="158"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159" xfId="20" applyNumberFormat="1" applyFont="1" applyFill="1" applyBorder="1" applyAlignment="1">
      <alignment horizontal="right" vertical="center" shrinkToFit="1"/>
    </xf>
    <xf numFmtId="0" fontId="18" fillId="3" borderId="91" xfId="13" applyFont="1" applyFill="1" applyBorder="1" applyAlignment="1" applyProtection="1">
      <alignment horizontal="left" vertical="center" shrinkToFit="1"/>
      <protection locked="0"/>
    </xf>
    <xf numFmtId="184" fontId="18" fillId="3" borderId="27"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0" borderId="83" xfId="12" applyNumberFormat="1" applyFont="1" applyBorder="1" applyAlignment="1" applyProtection="1">
      <alignment horizontal="righ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4" fontId="18" fillId="3" borderId="162"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58" xfId="13" applyFont="1" applyFill="1" applyBorder="1">
      <alignment vertical="center"/>
    </xf>
    <xf numFmtId="0" fontId="18" fillId="3" borderId="30"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30"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183" fontId="18" fillId="0" borderId="90" xfId="12"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0" fontId="18" fillId="3" borderId="23"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20"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1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30"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43" xfId="13" applyFont="1" applyFill="1" applyBorder="1">
      <alignment vertical="center"/>
    </xf>
    <xf numFmtId="0" fontId="18" fillId="3" borderId="23" xfId="20" applyFont="1" applyFill="1" applyBorder="1" applyAlignment="1">
      <alignment horizontal="left" vertical="center" shrinkToFit="1"/>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3" borderId="16" xfId="20" applyFont="1" applyFill="1" applyBorder="1" applyAlignment="1">
      <alignment horizontal="left" vertical="center" shrinkToFit="1"/>
    </xf>
    <xf numFmtId="0" fontId="18" fillId="3" borderId="14" xfId="20" applyFont="1" applyFill="1" applyBorder="1" applyAlignment="1">
      <alignment horizontal="left" vertical="center" shrinkToFit="1"/>
    </xf>
    <xf numFmtId="0" fontId="3" fillId="4" borderId="40"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183" fontId="18" fillId="3" borderId="165" xfId="20" applyNumberFormat="1" applyFont="1" applyFill="1" applyBorder="1" applyAlignment="1">
      <alignment horizontal="right" vertical="center" shrinkToFit="1"/>
    </xf>
    <xf numFmtId="0" fontId="3" fillId="4" borderId="19"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183" fontId="18" fillId="3" borderId="166" xfId="20" applyNumberFormat="1" applyFont="1" applyFill="1" applyBorder="1" applyAlignment="1">
      <alignment horizontal="right" vertical="center" shrinkToFit="1"/>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3" fillId="4" borderId="13"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21" fillId="3" borderId="64" xfId="13" applyFont="1" applyFill="1" applyBorder="1" applyAlignment="1">
      <alignment horizontal="center" vertical="center"/>
    </xf>
    <xf numFmtId="0" fontId="2" fillId="3" borderId="20" xfId="13" applyFont="1" applyFill="1" applyBorder="1">
      <alignment vertical="center"/>
    </xf>
    <xf numFmtId="184" fontId="18" fillId="3" borderId="68"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0" fontId="18" fillId="0" borderId="167" xfId="12" applyFont="1" applyBorder="1" applyAlignment="1" applyProtection="1">
      <alignment horizontal="left" vertical="center" shrinkToFit="1"/>
      <protection locked="0"/>
    </xf>
    <xf numFmtId="0" fontId="18" fillId="0" borderId="123" xfId="12" applyFont="1" applyBorder="1" applyAlignment="1" applyProtection="1">
      <alignment horizontal="left" vertical="center" shrinkToFit="1"/>
      <protection locked="0"/>
    </xf>
    <xf numFmtId="0" fontId="18" fillId="3" borderId="123" xfId="13" applyFont="1" applyFill="1" applyBorder="1" applyAlignment="1" applyProtection="1">
      <alignment horizontal="left" vertical="center" shrinkToFit="1"/>
      <protection locked="0"/>
    </xf>
    <xf numFmtId="0" fontId="18" fillId="5" borderId="52" xfId="13" applyFont="1" applyFill="1" applyBorder="1" applyAlignment="1" applyProtection="1">
      <alignment horizontal="left" vertical="center" shrinkToFit="1"/>
      <protection locked="0"/>
    </xf>
    <xf numFmtId="184" fontId="18" fillId="3" borderId="168"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178" fontId="15" fillId="0" borderId="23"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87" fontId="15" fillId="3" borderId="32"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178" fontId="15" fillId="0" borderId="32" xfId="24" applyNumberFormat="1" applyFont="1" applyFill="1" applyBorder="1">
      <alignment vertical="center"/>
    </xf>
    <xf numFmtId="178" fontId="22" fillId="0" borderId="32" xfId="24" applyNumberFormat="1" applyFont="1" applyBorder="1">
      <alignment vertical="center"/>
    </xf>
    <xf numFmtId="178" fontId="15" fillId="3" borderId="32"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0" fontId="15" fillId="3" borderId="32" xfId="24" applyFont="1" applyFill="1" applyBorder="1" applyAlignment="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87" fontId="15" fillId="3" borderId="35" xfId="22" applyNumberFormat="1" applyFont="1" applyFill="1" applyBorder="1" applyAlignment="1">
      <alignment horizontal="left" vertical="center" wrapText="1"/>
    </xf>
    <xf numFmtId="0" fontId="15" fillId="3" borderId="35" xfId="22" applyFont="1" applyFill="1" applyBorder="1" applyAlignment="1">
      <alignment horizontal="left" vertical="center"/>
    </xf>
    <xf numFmtId="178" fontId="15" fillId="0" borderId="35" xfId="24" applyNumberFormat="1" applyFont="1" applyFill="1" applyBorder="1">
      <alignment vertical="center"/>
    </xf>
    <xf numFmtId="178" fontId="22" fillId="0" borderId="35" xfId="24" applyNumberFormat="1" applyFont="1" applyBorder="1">
      <alignment vertical="center"/>
    </xf>
    <xf numFmtId="178" fontId="15" fillId="3" borderId="35"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0" fontId="15" fillId="3" borderId="35" xfId="24" applyFont="1" applyFill="1" applyBorder="1" applyAlignment="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87" fontId="15" fillId="3" borderId="37" xfId="22" applyNumberFormat="1" applyFont="1" applyFill="1" applyBorder="1" applyAlignment="1">
      <alignment horizontal="left" vertical="center" wrapText="1"/>
    </xf>
    <xf numFmtId="0" fontId="15" fillId="3" borderId="37" xfId="22" applyFont="1" applyFill="1" applyBorder="1" applyAlignment="1">
      <alignment horizontal="left" vertical="center"/>
    </xf>
    <xf numFmtId="178" fontId="15" fillId="0" borderId="37" xfId="24" applyNumberFormat="1" applyFont="1" applyFill="1" applyBorder="1">
      <alignment vertical="center"/>
    </xf>
    <xf numFmtId="178" fontId="22" fillId="0" borderId="37" xfId="24" applyNumberFormat="1" applyFont="1" applyBorder="1">
      <alignment vertical="center"/>
    </xf>
    <xf numFmtId="178" fontId="15" fillId="3" borderId="37"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0" borderId="19"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6" borderId="64" xfId="7" applyFont="1" applyFill="1" applyBorder="1" applyAlignment="1">
      <alignment horizontal="right" vertical="top"/>
    </xf>
    <xf numFmtId="0" fontId="23" fillId="0" borderId="53" xfId="7" applyFont="1" applyFill="1" applyBorder="1" applyAlignment="1" applyProtection="1">
      <alignment horizontal="left" vertical="center" wrapText="1"/>
    </xf>
    <xf numFmtId="0" fontId="23" fillId="0" borderId="54"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22"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36" xfId="21" applyFont="1" applyFill="1" applyBorder="1" applyAlignment="1">
      <alignment horizontal="left" vertical="center" wrapText="1"/>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5" fillId="0" borderId="50"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52" xfId="21" applyFont="1" applyBorder="1" applyAlignment="1">
      <alignment horizontal="left" vertical="center" wrapText="1"/>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7" xfId="9" applyFont="1" applyFill="1" applyBorder="1" applyAlignment="1">
      <alignment vertical="center" wrapText="1"/>
    </xf>
    <xf numFmtId="0" fontId="25" fillId="0" borderId="8" xfId="9" applyFont="1" applyFill="1" applyBorder="1" applyAlignment="1">
      <alignment vertical="center" wrapText="1"/>
    </xf>
    <xf numFmtId="0" fontId="25" fillId="0" borderId="56" xfId="9" applyFont="1" applyFill="1" applyBorder="1" applyAlignment="1">
      <alignment vertical="center" wrapText="1"/>
    </xf>
    <xf numFmtId="0" fontId="25" fillId="0" borderId="57" xfId="9" applyFont="1" applyFill="1" applyBorder="1" applyAlignment="1">
      <alignment vertical="center" wrapText="1"/>
    </xf>
    <xf numFmtId="0" fontId="25" fillId="0" borderId="61" xfId="9" applyFont="1" applyFill="1" applyBorder="1" applyAlignment="1">
      <alignment vertical="center"/>
    </xf>
    <xf numFmtId="0" fontId="25" fillId="0" borderId="0" xfId="9" applyFont="1" applyAlignment="1"/>
    <xf numFmtId="0" fontId="26" fillId="0" borderId="0" xfId="9" applyFont="1" applyAlignment="1"/>
    <xf numFmtId="0" fontId="26" fillId="8" borderId="6" xfId="9" applyFont="1" applyFill="1" applyBorder="1" applyAlignment="1"/>
    <xf numFmtId="0" fontId="26" fillId="0" borderId="183"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79" xfId="9" applyFont="1" applyBorder="1" applyAlignment="1">
      <alignment horizontal="center" vertical="center" wrapText="1"/>
    </xf>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5" fillId="0" borderId="13" xfId="9" applyFont="1" applyFill="1" applyBorder="1" applyAlignment="1">
      <alignment vertical="center" wrapText="1"/>
    </xf>
    <xf numFmtId="0" fontId="25" fillId="0" borderId="14" xfId="9" applyFont="1" applyFill="1" applyBorder="1" applyAlignment="1">
      <alignment vertical="center" wrapText="1"/>
    </xf>
    <xf numFmtId="0" fontId="25" fillId="0" borderId="15" xfId="9" applyFont="1" applyFill="1" applyBorder="1" applyAlignment="1">
      <alignment vertical="center" wrapText="1"/>
    </xf>
    <xf numFmtId="0" fontId="25" fillId="0" borderId="37" xfId="9" applyFont="1" applyFill="1" applyBorder="1" applyAlignment="1">
      <alignment vertical="center" wrapText="1"/>
    </xf>
    <xf numFmtId="0" fontId="25" fillId="0" borderId="38" xfId="9" applyFont="1" applyFill="1" applyBorder="1" applyAlignment="1">
      <alignment vertical="center"/>
    </xf>
    <xf numFmtId="0" fontId="26" fillId="0" borderId="0" xfId="9" applyFont="1">
      <alignment vertical="center"/>
    </xf>
    <xf numFmtId="0" fontId="26" fillId="8" borderId="18" xfId="9" applyFont="1" applyFill="1" applyBorder="1" applyAlignment="1"/>
    <xf numFmtId="0" fontId="26" fillId="0" borderId="185"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0" fillId="0" borderId="39" xfId="9" applyFont="1" applyBorder="1">
      <alignment vertical="center"/>
    </xf>
    <xf numFmtId="0" fontId="26" fillId="0" borderId="32" xfId="9" applyFont="1" applyBorder="1">
      <alignment vertical="center"/>
    </xf>
    <xf numFmtId="0" fontId="26" fillId="0" borderId="33" xfId="9" applyFont="1" applyBorder="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5" fillId="0" borderId="22" xfId="9" applyFont="1" applyFill="1" applyBorder="1" applyAlignment="1">
      <alignment vertical="center"/>
    </xf>
    <xf numFmtId="0" fontId="25" fillId="0" borderId="35" xfId="9" applyFont="1" applyFill="1" applyBorder="1" applyAlignment="1">
      <alignment vertical="center"/>
    </xf>
    <xf numFmtId="0" fontId="25" fillId="0" borderId="36" xfId="9" applyFont="1" applyFill="1" applyBorder="1" applyAlignment="1">
      <alignment vertical="center"/>
    </xf>
    <xf numFmtId="0" fontId="26" fillId="8" borderId="18" xfId="9" applyFont="1" applyFill="1" applyBorder="1" applyAlignment="1">
      <alignment horizontal="right" vertical="center"/>
    </xf>
    <xf numFmtId="0" fontId="0" fillId="0" borderId="22" xfId="9" applyFont="1" applyBorder="1">
      <alignment vertical="center"/>
    </xf>
    <xf numFmtId="0" fontId="26" fillId="0" borderId="35" xfId="9" applyFont="1" applyBorder="1">
      <alignment vertical="center"/>
    </xf>
    <xf numFmtId="0" fontId="26" fillId="0" borderId="36" xfId="9" applyFont="1" applyBorder="1">
      <alignment vertical="center"/>
    </xf>
    <xf numFmtId="0" fontId="28" fillId="0" borderId="0" xfId="9" applyFont="1">
      <alignment vertical="center"/>
    </xf>
    <xf numFmtId="0" fontId="25" fillId="6" borderId="64" xfId="9" applyFont="1" applyFill="1" applyBorder="1" applyAlignment="1">
      <alignment horizontal="right" vertical="top"/>
    </xf>
    <xf numFmtId="0" fontId="25" fillId="0" borderId="50" xfId="9" applyFont="1" applyFill="1" applyBorder="1" applyAlignment="1">
      <alignment vertical="center"/>
    </xf>
    <xf numFmtId="0" fontId="25" fillId="0" borderId="51" xfId="9" applyFont="1" applyFill="1" applyBorder="1" applyAlignment="1">
      <alignment vertical="center"/>
    </xf>
    <xf numFmtId="0" fontId="25" fillId="0" borderId="52" xfId="9" applyFont="1" applyFill="1" applyBorder="1" applyAlignment="1">
      <alignment vertical="center"/>
    </xf>
    <xf numFmtId="0" fontId="26" fillId="8" borderId="64" xfId="9" applyFont="1" applyFill="1" applyBorder="1" applyAlignment="1">
      <alignment horizontal="right" vertical="top"/>
    </xf>
    <xf numFmtId="0" fontId="0" fillId="0" borderId="41" xfId="9" applyFont="1" applyBorder="1">
      <alignment vertical="center"/>
    </xf>
    <xf numFmtId="0" fontId="26" fillId="0" borderId="51" xfId="9" applyFont="1" applyBorder="1">
      <alignment vertical="center"/>
    </xf>
    <xf numFmtId="0" fontId="26" fillId="0" borderId="38" xfId="9" applyFont="1" applyBorder="1">
      <alignment vertical="center"/>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12" xfId="8" applyFont="1" applyFill="1" applyBorder="1" applyAlignment="1">
      <alignment vertical="center" wrapText="1"/>
    </xf>
    <xf numFmtId="0" fontId="25" fillId="0" borderId="0" xfId="8" applyFont="1" applyFill="1" applyBorder="1" applyAlignment="1"/>
    <xf numFmtId="0" fontId="25" fillId="0" borderId="16" xfId="8" applyFont="1" applyFill="1" applyBorder="1" applyAlignment="1">
      <alignment vertical="center" wrapText="1"/>
    </xf>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22"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0" xfId="8" applyFont="1" applyFill="1" applyBorder="1" applyAlignment="1">
      <alignment horizontal="left" vertical="center"/>
    </xf>
    <xf numFmtId="0" fontId="25" fillId="0" borderId="35" xfId="8" applyFont="1" applyFill="1" applyBorder="1" applyAlignment="1">
      <alignment horizontal="center" vertical="center" shrinkToFit="1"/>
    </xf>
    <xf numFmtId="0" fontId="25" fillId="0" borderId="50"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51" xfId="8" applyFont="1" applyFill="1" applyBorder="1" applyAlignment="1">
      <alignment horizontal="center" vertical="center" shrinkToFit="1"/>
    </xf>
    <xf numFmtId="0" fontId="25" fillId="0" borderId="52"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0" borderId="19"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35"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6" borderId="64" xfId="7" applyFont="1" applyFill="1" applyBorder="1" applyAlignment="1">
      <alignment horizontal="right" vertical="top"/>
    </xf>
    <xf numFmtId="0" fontId="30" fillId="0" borderId="53" xfId="7" applyFont="1" applyFill="1" applyBorder="1" applyAlignment="1" applyProtection="1">
      <alignment horizontal="left" vertical="center" wrapText="1"/>
    </xf>
    <xf numFmtId="0" fontId="30" fillId="0" borderId="54"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51"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64" xfId="7" applyFont="1" applyFill="1" applyBorder="1" applyAlignment="1" applyProtection="1">
      <alignment horizontal="left" vertical="center"/>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0" fontId="3" fillId="0" borderId="0" xfId="25" applyFont="1" applyAlignment="1">
      <alignment horizontal="center" vertical="center"/>
    </xf>
    <xf numFmtId="187" fontId="3" fillId="3" borderId="0" xfId="23" applyNumberFormat="1" applyFont="1" applyFill="1" applyAlignment="1">
      <alignment horizontal="center" vertical="center" wrapText="1"/>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87" fontId="3" fillId="0" borderId="0" xfId="23" applyNumberFormat="1" applyFont="1" applyAlignment="1">
      <alignment horizontal="center" vertical="center" wrapText="1"/>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84" fontId="3" fillId="3" borderId="0" xfId="23" applyNumberFormat="1" applyFont="1" applyFill="1" applyAlignment="1">
      <alignment horizontal="center" vertical="center"/>
    </xf>
    <xf numFmtId="191" fontId="3" fillId="0" borderId="0" xfId="25" applyNumberFormat="1" applyFont="1">
      <alignment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xf numFmtId="0" fontId="34"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3" fillId="0" borderId="30" xfId="25" applyFont="1" applyBorder="1" applyAlignment="1" applyProtection="1">
      <alignment horizontal="left" vertical="top" wrapText="1"/>
      <protection locked="0"/>
    </xf>
    <xf numFmtId="0" fontId="3" fillId="0" borderId="42" xfId="25" applyFont="1" applyBorder="1" applyAlignment="1" applyProtection="1">
      <alignment horizontal="left" vertical="top" wrapText="1"/>
      <protection locked="0"/>
    </xf>
    <xf numFmtId="0" fontId="3" fillId="0" borderId="31" xfId="25" applyFont="1" applyBorder="1" applyAlignment="1" applyProtection="1">
      <alignment horizontal="left" vertical="top" wrapText="1"/>
      <protection locked="0"/>
    </xf>
    <xf numFmtId="0" fontId="3" fillId="0" borderId="32" xfId="25" applyFont="1" applyBorder="1" applyAlignment="1">
      <alignment horizontal="center" vertical="center"/>
    </xf>
    <xf numFmtId="187" fontId="3" fillId="3" borderId="74" xfId="23" applyNumberFormat="1" applyFont="1" applyFill="1" applyBorder="1" applyAlignment="1">
      <alignment horizontal="center" vertical="center" wrapText="1"/>
    </xf>
    <xf numFmtId="0" fontId="3" fillId="0" borderId="74" xfId="25" applyFont="1" applyBorder="1" applyAlignment="1">
      <alignment horizontal="center" vertical="center"/>
    </xf>
    <xf numFmtId="0" fontId="3" fillId="0" borderId="23" xfId="25" applyFont="1" applyBorder="1" applyAlignment="1" applyProtection="1">
      <alignment horizontal="left" vertical="top" wrapText="1"/>
      <protection locked="0"/>
    </xf>
    <xf numFmtId="0" fontId="3" fillId="0" borderId="0" xfId="25" applyFont="1" applyAlignment="1" applyProtection="1">
      <alignment horizontal="left" vertical="top" wrapText="1"/>
      <protection locked="0"/>
    </xf>
    <xf numFmtId="0" fontId="3" fillId="0" borderId="34" xfId="25" applyFont="1" applyBorder="1" applyAlignment="1" applyProtection="1">
      <alignment horizontal="left" vertical="top" wrapText="1"/>
      <protection locked="0"/>
    </xf>
    <xf numFmtId="184" fontId="3" fillId="3" borderId="74" xfId="23" applyNumberFormat="1" applyFont="1" applyFill="1" applyBorder="1" applyAlignment="1">
      <alignment horizontal="center" vertical="center"/>
    </xf>
    <xf numFmtId="0" fontId="3" fillId="0" borderId="16" xfId="25" applyFont="1" applyBorder="1" applyAlignment="1" applyProtection="1">
      <alignment horizontal="left" vertical="top" wrapText="1"/>
      <protection locked="0"/>
    </xf>
    <xf numFmtId="0" fontId="3" fillId="0" borderId="14" xfId="25" applyFont="1" applyBorder="1" applyAlignment="1" applyProtection="1">
      <alignment horizontal="left" vertical="top" wrapText="1"/>
      <protection locked="0"/>
    </xf>
    <xf numFmtId="0" fontId="3" fillId="0" borderId="15" xfId="25" applyFont="1" applyBorder="1" applyAlignment="1" applyProtection="1">
      <alignment horizontal="left" vertical="top" wrapText="1"/>
      <protection locked="0"/>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cellXfs>
  <cellStyles count="27">
    <cellStyle name="標準" xfId="0" builtinId="0"/>
    <cellStyle name="標準 2" xfId="1"/>
    <cellStyle name="標準 2 2" xfId="2"/>
    <cellStyle name="標準 2 3" xfId="3"/>
    <cellStyle name="標準 2_【財政状況資料集】_053481_三種町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APAHO251300" xfId="15"/>
    <cellStyle name="標準_APAHO251300_【財政状況資料集】_053481_三種町_2023(2回目)" xfId="16"/>
    <cellStyle name="標準_APAHO252300" xfId="17"/>
    <cellStyle name="標準_APAHO252300_【財政状況資料集】_053481_三種町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 name="標準_【レイアウト】（市）資料３（Ｐ２）　歳出比較分析表" xfId="22"/>
    <cellStyle name="標準_【レイアウト】（市）資料３（Ｐ２）　歳出比較分析表_【財政状況資料集】_053481_三種町_2023(2回目)" xfId="23"/>
    <cellStyle name="標準_【レイアウト】（県）資料３（Ｐ２）　歳出比較分析表" xfId="24"/>
    <cellStyle name="標準_【レイアウト】（県）資料３（Ｐ２）　歳出比較分析表_【財政状況資料集】_053481_三種町_2023(2回目)" xfId="25"/>
    <cellStyle name="標準_【財政状況資料集】_053481_三種町_2023(2回目)" xfId="26"/>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externalLink" Target="externalLinks/externalLink2.xml" /><Relationship Id="rId20" Type="http://schemas.openxmlformats.org/officeDocument/2006/relationships/theme" Target="theme/theme1.xml" /><Relationship Id="rId21" Type="http://schemas.openxmlformats.org/officeDocument/2006/relationships/sharedStrings" Target="sharedStrings.xml" /><Relationship Id="rId22"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88530</c:v>
                </c:pt>
                <c:pt idx="1">
                  <c:v>41739</c:v>
                </c:pt>
                <c:pt idx="2">
                  <c:v>40421</c:v>
                </c:pt>
                <c:pt idx="3">
                  <c:v>51728</c:v>
                </c:pt>
                <c:pt idx="4">
                  <c:v>85759</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2545931758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2.5499999999999998</c:v>
                </c:pt>
                <c:pt idx="1">
                  <c:v>2.69</c:v>
                </c:pt>
                <c:pt idx="2">
                  <c:v>2.66</c:v>
                </c:pt>
                <c:pt idx="3">
                  <c:v>4.09</c:v>
                </c:pt>
                <c:pt idx="4">
                  <c:v>5.69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58.87</c:v>
                </c:pt>
                <c:pt idx="1">
                  <c:v>58.74</c:v>
                </c:pt>
                <c:pt idx="2">
                  <c:v>64.13</c:v>
                </c:pt>
                <c:pt idx="3">
                  <c:v>66.510000000000005</c:v>
                </c:pt>
                <c:pt idx="4">
                  <c:v>66.08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0.94</c:v>
                </c:pt>
                <c:pt idx="1">
                  <c:v>1.74</c:v>
                </c:pt>
                <c:pt idx="2">
                  <c:v>7.55</c:v>
                </c:pt>
                <c:pt idx="3">
                  <c:v>1.1299999999999999</c:v>
                </c:pt>
                <c:pt idx="4">
                  <c:v>0.8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1.e-002</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介護サービス事業勘定特別会計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2.e-002</c:v>
                </c:pt>
                <c:pt idx="2">
                  <c:v>#N/A</c:v>
                </c:pt>
                <c:pt idx="3">
                  <c:v>2.e-002</c:v>
                </c:pt>
                <c:pt idx="4">
                  <c:v>#N/A</c:v>
                </c:pt>
                <c:pt idx="5">
                  <c:v>2.e-002</c:v>
                </c:pt>
                <c:pt idx="6">
                  <c:v>#N/A</c:v>
                </c:pt>
                <c:pt idx="7">
                  <c:v>2.e-002</c:v>
                </c:pt>
                <c:pt idx="8">
                  <c:v>#N/A</c:v>
                </c:pt>
                <c:pt idx="9">
                  <c:v>2.e-002</c:v>
                </c:pt>
              </c:numCache>
            </c:numRef>
          </c:val>
        </c:ser>
        <c:ser>
          <c:idx val="4"/>
          <c:order val="4"/>
          <c:tx>
            <c:strRef>
              <c:f>データシート!$A$31</c:f>
              <c:strCache>
                <c:ptCount val="1"/>
                <c:pt idx="0">
                  <c:v>三種町温泉事業特別会計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3.e-002</c:v>
                </c:pt>
                <c:pt idx="2">
                  <c:v>#N/A</c:v>
                </c:pt>
                <c:pt idx="3">
                  <c:v>7.0000000000000007e-002</c:v>
                </c:pt>
                <c:pt idx="4">
                  <c:v>#N/A</c:v>
                </c:pt>
                <c:pt idx="5">
                  <c:v>0.13</c:v>
                </c:pt>
                <c:pt idx="6">
                  <c:v>#N/A</c:v>
                </c:pt>
                <c:pt idx="7">
                  <c:v>0</c:v>
                </c:pt>
                <c:pt idx="8">
                  <c:v>#N/A</c:v>
                </c:pt>
                <c:pt idx="9">
                  <c:v>6.e-002</c:v>
                </c:pt>
              </c:numCache>
            </c:numRef>
          </c:val>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0.94</c:v>
                </c:pt>
                <c:pt idx="2">
                  <c:v>#N/A</c:v>
                </c:pt>
                <c:pt idx="3">
                  <c:v>0.57999999999999996</c:v>
                </c:pt>
                <c:pt idx="4">
                  <c:v>#N/A</c:v>
                </c:pt>
                <c:pt idx="5">
                  <c:v>0.56999999999999995</c:v>
                </c:pt>
                <c:pt idx="6">
                  <c:v>#N/A</c:v>
                </c:pt>
                <c:pt idx="7">
                  <c:v>0.2</c:v>
                </c:pt>
                <c:pt idx="8">
                  <c:v>#N/A</c:v>
                </c:pt>
                <c:pt idx="9">
                  <c:v>0.1</c:v>
                </c:pt>
              </c:numCache>
            </c:numRef>
          </c:val>
        </c:ser>
        <c:ser>
          <c:idx val="6"/>
          <c:order val="6"/>
          <c:tx>
            <c:strRef>
              <c:f>データシート!$A$33</c:f>
              <c:strCache>
                <c:ptCount val="1"/>
                <c:pt idx="0">
                  <c:v>三種町下水道事業会計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0.79</c:v>
                </c:pt>
                <c:pt idx="4">
                  <c:v>#N/A</c:v>
                </c:pt>
                <c:pt idx="5">
                  <c:v>1.38</c:v>
                </c:pt>
                <c:pt idx="6">
                  <c:v>#N/A</c:v>
                </c:pt>
                <c:pt idx="7">
                  <c:v>1.55</c:v>
                </c:pt>
                <c:pt idx="8">
                  <c:v>#N/A</c:v>
                </c:pt>
                <c:pt idx="9">
                  <c:v>1.28</c:v>
                </c:pt>
              </c:numCache>
            </c:numRef>
          </c:val>
        </c:ser>
        <c:ser>
          <c:idx val="7"/>
          <c:order val="7"/>
          <c:tx>
            <c:strRef>
              <c:f>データシート!$A$34</c:f>
              <c:strCache>
                <c:ptCount val="1"/>
                <c:pt idx="0">
                  <c:v>介護保険事業勘定特別会計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0.24</c:v>
                </c:pt>
                <c:pt idx="2">
                  <c:v>#N/A</c:v>
                </c:pt>
                <c:pt idx="3">
                  <c:v>0.55000000000000004</c:v>
                </c:pt>
                <c:pt idx="4">
                  <c:v>#N/A</c:v>
                </c:pt>
                <c:pt idx="5">
                  <c:v>1.27</c:v>
                </c:pt>
                <c:pt idx="6">
                  <c:v>#N/A</c:v>
                </c:pt>
                <c:pt idx="7">
                  <c:v>1.91</c:v>
                </c:pt>
                <c:pt idx="8">
                  <c:v>#N/A</c:v>
                </c:pt>
                <c:pt idx="9">
                  <c:v>1.59</c:v>
                </c:pt>
              </c:numCache>
            </c:numRef>
          </c:val>
        </c:ser>
        <c:ser>
          <c:idx val="8"/>
          <c:order val="8"/>
          <c:tx>
            <c:strRef>
              <c:f>データシート!$A$35</c:f>
              <c:strCache>
                <c:ptCount val="1"/>
                <c:pt idx="0">
                  <c:v>三種町水道事業会計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1.65</c:v>
                </c:pt>
                <c:pt idx="2">
                  <c:v>#N/A</c:v>
                </c:pt>
                <c:pt idx="3">
                  <c:v>2.21</c:v>
                </c:pt>
                <c:pt idx="4">
                  <c:v>#N/A</c:v>
                </c:pt>
                <c:pt idx="5">
                  <c:v>2.63</c:v>
                </c:pt>
                <c:pt idx="6">
                  <c:v>#N/A</c:v>
                </c:pt>
                <c:pt idx="7">
                  <c:v>3.71</c:v>
                </c:pt>
                <c:pt idx="8">
                  <c:v>#N/A</c:v>
                </c:pt>
                <c:pt idx="9">
                  <c:v>4.3499999999999996</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2.54</c:v>
                </c:pt>
                <c:pt idx="2">
                  <c:v>#N/A</c:v>
                </c:pt>
                <c:pt idx="3">
                  <c:v>2.69</c:v>
                </c:pt>
                <c:pt idx="4">
                  <c:v>#N/A</c:v>
                </c:pt>
                <c:pt idx="5">
                  <c:v>2.66</c:v>
                </c:pt>
                <c:pt idx="6">
                  <c:v>#N/A</c:v>
                </c:pt>
                <c:pt idx="7">
                  <c:v>4.08</c:v>
                </c:pt>
                <c:pt idx="8">
                  <c:v>#N/A</c:v>
                </c:pt>
                <c:pt idx="9">
                  <c:v>5.68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1150</c:v>
                </c:pt>
                <c:pt idx="5">
                  <c:v>1151</c:v>
                </c:pt>
                <c:pt idx="8">
                  <c:v>1195</c:v>
                </c:pt>
                <c:pt idx="11">
                  <c:v>1169</c:v>
                </c:pt>
                <c:pt idx="14">
                  <c:v>1136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1</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2</c:v>
                </c:pt>
                <c:pt idx="6">
                  <c:v>2</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475</c:v>
                </c:pt>
                <c:pt idx="3">
                  <c:v>460</c:v>
                </c:pt>
                <c:pt idx="6">
                  <c:v>407</c:v>
                </c:pt>
                <c:pt idx="9">
                  <c:v>379</c:v>
                </c:pt>
                <c:pt idx="12">
                  <c:v>338</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1070</c:v>
                </c:pt>
                <c:pt idx="3">
                  <c:v>1081</c:v>
                </c:pt>
                <c:pt idx="6">
                  <c:v>1172</c:v>
                </c:pt>
                <c:pt idx="9">
                  <c:v>1182</c:v>
                </c:pt>
                <c:pt idx="12">
                  <c:v>1174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405</c:v>
                </c:pt>
                <c:pt idx="2">
                  <c:v>#N/A</c:v>
                </c:pt>
                <c:pt idx="3">
                  <c:v>#N/A</c:v>
                </c:pt>
                <c:pt idx="4">
                  <c:v>392</c:v>
                </c:pt>
                <c:pt idx="5">
                  <c:v>#N/A</c:v>
                </c:pt>
                <c:pt idx="6">
                  <c:v>#N/A</c:v>
                </c:pt>
                <c:pt idx="7">
                  <c:v>386</c:v>
                </c:pt>
                <c:pt idx="8">
                  <c:v>#N/A</c:v>
                </c:pt>
                <c:pt idx="9">
                  <c:v>#N/A</c:v>
                </c:pt>
                <c:pt idx="10">
                  <c:v>394</c:v>
                </c:pt>
                <c:pt idx="11">
                  <c:v>#N/A</c:v>
                </c:pt>
                <c:pt idx="12">
                  <c:v>#N/A</c:v>
                </c:pt>
                <c:pt idx="13">
                  <c:v>379</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11019</c:v>
                </c:pt>
                <c:pt idx="5">
                  <c:v>10551</c:v>
                </c:pt>
                <c:pt idx="8">
                  <c:v>9871</c:v>
                </c:pt>
                <c:pt idx="11">
                  <c:v>9205</c:v>
                </c:pt>
                <c:pt idx="14">
                  <c:v>8608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379</c:v>
                </c:pt>
                <c:pt idx="5">
                  <c:v>304</c:v>
                </c:pt>
                <c:pt idx="8">
                  <c:v>318</c:v>
                </c:pt>
                <c:pt idx="11">
                  <c:v>318</c:v>
                </c:pt>
                <c:pt idx="14">
                  <c:v>356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4922</c:v>
                </c:pt>
                <c:pt idx="5">
                  <c:v>4980</c:v>
                </c:pt>
                <c:pt idx="8">
                  <c:v>5438</c:v>
                </c:pt>
                <c:pt idx="11">
                  <c:v>5304</c:v>
                </c:pt>
                <c:pt idx="14">
                  <c:v>5198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1132</c:v>
                </c:pt>
                <c:pt idx="3">
                  <c:v>1117</c:v>
                </c:pt>
                <c:pt idx="6">
                  <c:v>1130</c:v>
                </c:pt>
                <c:pt idx="9">
                  <c:v>1159</c:v>
                </c:pt>
                <c:pt idx="12">
                  <c:v>1172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2</c:v>
                </c:pt>
                <c:pt idx="6">
                  <c:v>1</c:v>
                </c:pt>
                <c:pt idx="9">
                  <c:v>1</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4640</c:v>
                </c:pt>
                <c:pt idx="3">
                  <c:v>4331</c:v>
                </c:pt>
                <c:pt idx="6">
                  <c:v>4072</c:v>
                </c:pt>
                <c:pt idx="9">
                  <c:v>3731</c:v>
                </c:pt>
                <c:pt idx="12">
                  <c:v>3289</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c:v>
                </c:pt>
                <c:pt idx="3">
                  <c:v>5</c:v>
                </c:pt>
                <c:pt idx="6">
                  <c:v>4</c:v>
                </c:pt>
                <c:pt idx="9">
                  <c:v>2</c:v>
                </c:pt>
                <c:pt idx="12">
                  <c:v>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10222</c:v>
                </c:pt>
                <c:pt idx="3">
                  <c:v>9839</c:v>
                </c:pt>
                <c:pt idx="6">
                  <c:v>9266</c:v>
                </c:pt>
                <c:pt idx="9">
                  <c:v>8726</c:v>
                </c:pt>
                <c:pt idx="12">
                  <c:v>8535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4583</c:v>
                </c:pt>
                <c:pt idx="1">
                  <c:v>4570</c:v>
                </c:pt>
                <c:pt idx="2">
                  <c:v>4517</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412</c:v>
                </c:pt>
                <c:pt idx="1">
                  <c:v>331</c:v>
                </c:pt>
                <c:pt idx="2">
                  <c:v>281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1582</c:v>
                </c:pt>
                <c:pt idx="1">
                  <c:v>1529</c:v>
                </c:pt>
                <c:pt idx="2">
                  <c:v>1517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{85260AFF-D10D-4941-9C4A-8B66332635C3}</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{8ABFD5A2-079E-4323-BDC0-B12F4625912E}</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{125FBFD0-488F-4C9B-B32C-874B39E31217}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{62A3BBB9-00E5-41D2-9D6B-AE53F2DE2D55}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{42E50C7E-7CFC-4C2A-B5C9-4EC7F69EA07B}</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{CD793482-4618-437B-BFAE-CD40356C9982}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{3BBFA9A3-518C-4766-9411-73EC03563B22}</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{433A41E9-BEB5-4359-B755-369A59D62C8D}</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{2E37431A-A298-44CE-832E-1FF1F4D80A5F}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64.900000000000006</c:v>
                </c:pt>
                <c:pt idx="8">
                  <c:v>65.3</c:v>
                </c:pt>
                <c:pt idx="16">
                  <c:v>67</c:v>
                </c:pt>
                <c:pt idx="24">
                  <c:v>68.2</c:v>
                </c:pt>
                <c:pt idx="32">
                  <c:v>68.8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{3D62E94F-B205-469C-93B8-30FFCBF8ACA8}</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{EAC34E08-C353-4288-AEA5-8174421CBA7E}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{9E6A3E9F-52DB-4A06-AF17-1E10559B3522}</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{02C91625-999E-4A1C-8531-C6150AE58FEC}</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{3F7B5B76-9637-4693-9994-D473F838FA5D}</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{3F92CF93-A567-4D52-8FB9-7EF3F7A64E72}</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{A299FB67-164A-4465-A774-E1ADB09CF2EB}</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{FD58D27C-8B07-46E7-B74C-874EBAB0E0A0}</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{3695D8AF-556C-4F7F-9D9E-75B7DE89A233}</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177024584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{8A208114-CE95-4540-BDA2-66CBE28132DA}</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{18F6137E-E772-4A4B-8EB4-9A6C4F54B311}</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{BB7DC765-7136-4E3D-AB2D-7E179B3BA1E7}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{35BA44A5-0736-4D6D-B8A6-43E2A979AAA8}</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{24041D69-9DA9-43F7-A39D-88716B4B03C7}</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{FFABFE8C-65AA-4069-8125-8A86847FDE13}</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{DB3F432B-701C-415E-A328-91919FCB2EA0}</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{AF341C5C-D743-4C6F-A2A5-159D73C8F5E6}</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{19195637-EB36-478B-BA24-D59DEEA9AA64}</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7.5</c:v>
                </c:pt>
                <c:pt idx="8">
                  <c:v>7.3</c:v>
                </c:pt>
                <c:pt idx="16">
                  <c:v>6.8</c:v>
                </c:pt>
                <c:pt idx="24">
                  <c:v>6.6</c:v>
                </c:pt>
                <c:pt idx="32">
                  <c:v>6.6</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{E74FBF26-B696-45F7-B52E-2AE47DA4C8C8}</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{EC57733C-D7F6-429E-BA20-4D4B5CD2DC77}</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{09A6D74C-268F-4DC8-AFF9-13E12BEE97CB}</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{4C94BB66-CA83-4B65-93EB-0B46EAD0B63F}</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{BE1B99BB-AA3E-4BBC-A8E4-060B7DC8468E}</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{A6F4C194-DF3A-444E-921A-98DF900C43AD}</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{842582F2-E5AC-4AAC-B086-C394BEF97EAF}</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{486D78CE-D052-4D9E-9F34-3EA0597A9379}</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{CB76434C-6964-4223-93FC-595F9BCBD04F}</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7.8"/>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630819403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3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元利償還金は、山本地域拠点センターの元金償還がR3年度から始まったことにより高い水準で推移している。公営企業債については元利償還が減少傾向で推移し、今後も継続すると見込まれる。</a:t>
          </a:r>
          <a:endParaRPr kumimoji="1" lang="ja-JP" altLang="en-US" sz="1400">
            <a:latin typeface="ＭＳ ゴシック"/>
            <a:ea typeface="ＭＳ ゴシック"/>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今後、広域一般廃棄物処理施設、統合中学校、統合小学校等の整備が予定されており、大型事業の実施により比率の上昇が見込まれる。三種町公共施設</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総合管理計画に基づき、計画性を持って事業を実施し、将来負担については世代間負担の平準化を図り、地方債のみに頼らない健全な行財政運営に努める。</a:t>
          </a:r>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当町は、満期一括償還の地方債を発行していないため、減債基金残高と減債基金積立相当額に該当する数値はありません。</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　一般会計、公営企業会計ともに、合併後は計画的な事業実施により地方債発行を抑えてきた。そのため、地方債現在高及び公営企業債等繰入見込額が減少している。将来負担額は前年度比▲622百万円となっており、将来負担比率は、比率なしとなっている。</a:t>
          </a:r>
          <a:endParaRPr kumimoji="1" lang="ja-JP" altLang="en-US" sz="1400">
            <a:latin typeface="ＭＳ ゴシック"/>
            <a:ea typeface="ＭＳ ゴシック"/>
          </a:endParaRPr>
        </a:p>
        <a:p>
          <a:r>
            <a:rPr kumimoji="1" lang="ja-JP" altLang="en-US" sz="1200">
              <a:latin typeface="ＭＳ ゴシック"/>
              <a:ea typeface="ＭＳ ゴシック"/>
            </a:rPr>
            <a:t>　将来負担比率が比率なしとなる要因としては、現在計画されている大型事業建設費や公債費償還に備え、基金の積み増しを実施したことも要因となっている。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今後、広域一般廃棄物処理施設、統合中学校、統合小学校等の整備が予定されており、比率の上昇が見込まれる。三種町公共施設</a:t>
          </a:r>
          <a:r>
            <a:rPr kumimoji="1" lang="ja-JP" altLang="en-US" sz="1200" b="0" i="0" u="none" strike="noStrike" kern="0" cap="none" spc="0" normalizeH="0" baseline="0" noProof="0">
              <a:ln>
                <a:noFill/>
              </a:ln>
              <a:solidFill>
                <a:sysClr val="windowText" lastClr="000000"/>
              </a:solidFill>
              <a:effectLst/>
              <a:uLnTx/>
              <a:uFillTx/>
              <a:latin typeface="ＭＳ ゴシック"/>
              <a:ea typeface="ＭＳ ゴシック"/>
              <a:cs typeface="+mn-cs"/>
            </a:rPr>
            <a:t>等</a:t>
          </a: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総合管理計画に基づき、計画性を持って事業を実施し、将来負担については世代間負担の平準化を図り、地方債のみに頼らない健全な行財政運営に努める。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秋田県三種町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全体としては、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一つとなり増加傾向にあったが、R5年度も豪雨災害の発生により災害復旧事業の実施、減債基金の取崩し及びふるさと納税の減少等により全体額が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5年度以降は、広域一般廃棄物処理施設整備事業及び統合中学校整備事業が本格的に始まり、地方債の対象外経費については基金で措置する見込みとしている。また、統合中学校建設後は、統合小学校の整備が実施予定となっているため、地方債を活用しつつ、不足する財源については基金での対応を見込んでいる。そのため、基金全体としては減少すると見込ま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合併に伴う町民の一体感の醸成及び地域振興を図るため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町づくりに対する寄附金を広く募り、多様な人々の参加とその思いを具体化し、個性あふれるふるさとづくりを図るため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新型コロナウイルス感染症の影響を受けた事業者を支援するための利子の補給を行う事業に要する経費に充てるため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間伐等の森林整備や人材育成、担い手の確保、木材利用の促進や普及啓発等に必要な事業に要する資金に充てるため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1.合併振興基金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住民共助事業や地域で行う敬老式等の事業へ22百万円を取崩した。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2.ふるさと元気づくり基金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R5年度ふるさと納税寄付金を積立て、ふるさと元気づくり基金事業として46百万円取崩した。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3.経営安定資金危機対策枠利子補給基金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利子補給として9百万円を取崩した。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4.森林環境基金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森林環境譲与税を21百万円積立て、森林経営管理事業として22百万を取崩した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特定目的基金は、引き続き目的に沿った事業への計画的な活用を図る。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合併後から検討が進められてきた、統合中学校及び統合小学校の整備に向けて基金残高の確保を実施してきた。また、三種町行財政改革大綱（第１期～第３期）に基づき、人件費や公債費の抑制、町税収納対策の強化などを行ってきたことも要因の一つとなり増加傾向にあったが、R5年度も豪雨災害の発生により災害復旧事業の実施により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R6～R7年度に計画されている、大型事業の財源としての活用や突発的な大規模災害に対応するため、一定水準を確保しつつ健全な行財政運営に努める。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の積立は、財政調整基金を取崩す必要のない年度に限り、その年度の合併特例債の借入額の交付税非算入額（当該借入額の３割相当）を積立てる方針としている。R5年度は、財政調整基金の取崩しがあったため減債基金の積立てを実施していない。また、合併特例債償還の３割相当分を取崩したため、総額は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地方債の償還に充てるため、上記積立方針により、積立てを行っていく。取崩す場合は、積立ての対象とした合併特例債の事業の元利償還に充てるため、元利償還額の30%相当額を取崩す。</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44" name="テキスト ボックス 4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5905"/>
    <xdr:sp macro="" textlink="">
      <xdr:nvSpPr>
        <xdr:cNvPr id="45" name="テキスト ボックス 44"/>
        <xdr:cNvSpPr txBox="1"/>
      </xdr:nvSpPr>
      <xdr:spPr>
        <a:xfrm>
          <a:off x="419100" y="3734435"/>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Ｒ５年度の有形固定資産減価償却率は、類似団体平均を上回り、前年度から０．６％増加している。道路や橋梁等は長寿命化計画により計画的に整備を進めてきたものの、保育所、学校等の教育施設については統廃合の方針が明確になるまで大規模改修を実施しなかったことにより老朽化が進み、数値増加の要因とな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今後は、三種町公共施設等総合管理計画に基づき、施設の長寿命化及び統廃合を進め、公共施設等の適正管理に努める。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6235" cy="222250"/>
    <xdr:sp macro="" textlink="">
      <xdr:nvSpPr>
        <xdr:cNvPr id="61" name="テキスト ボックス 60"/>
        <xdr:cNvSpPr txBox="1"/>
      </xdr:nvSpPr>
      <xdr:spPr>
        <a:xfrm>
          <a:off x="847090" y="701865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2" name="直線コネクタ 6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6235" cy="225425"/>
    <xdr:sp macro="" textlink="">
      <xdr:nvSpPr>
        <xdr:cNvPr id="63" name="テキスト ボックス 62"/>
        <xdr:cNvSpPr txBox="1"/>
      </xdr:nvSpPr>
      <xdr:spPr>
        <a:xfrm>
          <a:off x="847090" y="665861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75.0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4" name="直線コネクタ 6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6235" cy="222250"/>
    <xdr:sp macro="" textlink="">
      <xdr:nvSpPr>
        <xdr:cNvPr id="65" name="テキスト ボックス 64"/>
        <xdr:cNvSpPr txBox="1"/>
      </xdr:nvSpPr>
      <xdr:spPr>
        <a:xfrm>
          <a:off x="847090" y="6298565"/>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6" name="直線コネクタ 6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6235" cy="225425"/>
    <xdr:sp macro="" textlink="">
      <xdr:nvSpPr>
        <xdr:cNvPr id="67" name="テキスト ボックス 66"/>
        <xdr:cNvSpPr txBox="1"/>
      </xdr:nvSpPr>
      <xdr:spPr>
        <a:xfrm>
          <a:off x="847090" y="5938520"/>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65.0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8" name="直線コネクタ 6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6235" cy="222250"/>
    <xdr:sp macro="" textlink="">
      <xdr:nvSpPr>
        <xdr:cNvPr id="69" name="テキスト ボックス 68"/>
        <xdr:cNvSpPr txBox="1"/>
      </xdr:nvSpPr>
      <xdr:spPr>
        <a:xfrm>
          <a:off x="847090" y="557911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70" name="直線コネクタ 6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6235" cy="225425"/>
    <xdr:sp macro="" textlink="">
      <xdr:nvSpPr>
        <xdr:cNvPr id="71" name="テキスト ボックス 70"/>
        <xdr:cNvSpPr txBox="1"/>
      </xdr:nvSpPr>
      <xdr:spPr>
        <a:xfrm>
          <a:off x="847090" y="5219065"/>
          <a:ext cx="3562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55.0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2" name="直線コネクタ 7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6235" cy="222250"/>
    <xdr:sp macro="" textlink="">
      <xdr:nvSpPr>
        <xdr:cNvPr id="73" name="テキスト ボックス 72"/>
        <xdr:cNvSpPr txBox="1"/>
      </xdr:nvSpPr>
      <xdr:spPr>
        <a:xfrm>
          <a:off x="847090" y="4859020"/>
          <a:ext cx="35623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85090</xdr:rowOff>
    </xdr:from>
    <xdr:to xmlns:xdr="http://schemas.openxmlformats.org/drawingml/2006/spreadsheetDrawing">
      <xdr:col>23</xdr:col>
      <xdr:colOff>85090</xdr:colOff>
      <xdr:row>34</xdr:row>
      <xdr:rowOff>14605</xdr:rowOff>
    </xdr:to>
    <xdr:cxnSp macro="">
      <xdr:nvCxnSpPr>
        <xdr:cNvPr id="75" name="直線コネクタ 74"/>
        <xdr:cNvCxnSpPr/>
      </xdr:nvCxnSpPr>
      <xdr:spPr>
        <a:xfrm flipV="1">
          <a:off x="4760595" y="5485765"/>
          <a:ext cx="1270" cy="1129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18415</xdr:rowOff>
    </xdr:from>
    <xdr:ext cx="401955" cy="255905"/>
    <xdr:sp macro="" textlink="">
      <xdr:nvSpPr>
        <xdr:cNvPr id="76" name="有形固定資産減価償却率最小値テキスト"/>
        <xdr:cNvSpPr txBox="1"/>
      </xdr:nvSpPr>
      <xdr:spPr>
        <a:xfrm>
          <a:off x="4813300" y="66192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14605</xdr:rowOff>
    </xdr:from>
    <xdr:to xmlns:xdr="http://schemas.openxmlformats.org/drawingml/2006/spreadsheetDrawing">
      <xdr:col>23</xdr:col>
      <xdr:colOff>174625</xdr:colOff>
      <xdr:row>34</xdr:row>
      <xdr:rowOff>14605</xdr:rowOff>
    </xdr:to>
    <xdr:cxnSp macro="">
      <xdr:nvCxnSpPr>
        <xdr:cNvPr id="77" name="直線コネクタ 76"/>
        <xdr:cNvCxnSpPr/>
      </xdr:nvCxnSpPr>
      <xdr:spPr>
        <a:xfrm>
          <a:off x="4673600" y="661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26</xdr:row>
      <xdr:rowOff>31750</xdr:rowOff>
    </xdr:from>
    <xdr:ext cx="401955" cy="255905"/>
    <xdr:sp macro="" textlink="">
      <xdr:nvSpPr>
        <xdr:cNvPr id="78" name="有形固定資産減価償却率最大値テキスト"/>
        <xdr:cNvSpPr txBox="1"/>
      </xdr:nvSpPr>
      <xdr:spPr>
        <a:xfrm>
          <a:off x="4813300" y="52609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85090</xdr:rowOff>
    </xdr:from>
    <xdr:to xmlns:xdr="http://schemas.openxmlformats.org/drawingml/2006/spreadsheetDrawing">
      <xdr:col>23</xdr:col>
      <xdr:colOff>174625</xdr:colOff>
      <xdr:row>27</xdr:row>
      <xdr:rowOff>85090</xdr:rowOff>
    </xdr:to>
    <xdr:cxnSp macro="">
      <xdr:nvCxnSpPr>
        <xdr:cNvPr id="79" name="直線コネクタ 78"/>
        <xdr:cNvCxnSpPr/>
      </xdr:nvCxnSpPr>
      <xdr:spPr>
        <a:xfrm>
          <a:off x="4673600" y="548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11430</xdr:rowOff>
    </xdr:from>
    <xdr:ext cx="401955" cy="259080"/>
    <xdr:sp macro="" textlink="">
      <xdr:nvSpPr>
        <xdr:cNvPr id="80" name="有形固定資産減価償却率平均値テキスト"/>
        <xdr:cNvSpPr txBox="1"/>
      </xdr:nvSpPr>
      <xdr:spPr>
        <a:xfrm>
          <a:off x="4813300" y="5926455"/>
          <a:ext cx="4019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160020</xdr:rowOff>
    </xdr:from>
    <xdr:to xmlns:xdr="http://schemas.openxmlformats.org/drawingml/2006/spreadsheetDrawing">
      <xdr:col>23</xdr:col>
      <xdr:colOff>136525</xdr:colOff>
      <xdr:row>31</xdr:row>
      <xdr:rowOff>90170</xdr:rowOff>
    </xdr:to>
    <xdr:sp macro="" textlink="">
      <xdr:nvSpPr>
        <xdr:cNvPr id="81" name="フローチャート: 判断 80"/>
        <xdr:cNvSpPr/>
      </xdr:nvSpPr>
      <xdr:spPr>
        <a:xfrm>
          <a:off x="47117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95250</xdr:rowOff>
    </xdr:from>
    <xdr:to xmlns:xdr="http://schemas.openxmlformats.org/drawingml/2006/spreadsheetDrawing">
      <xdr:col>19</xdr:col>
      <xdr:colOff>187325</xdr:colOff>
      <xdr:row>31</xdr:row>
      <xdr:rowOff>25400</xdr:rowOff>
    </xdr:to>
    <xdr:sp macro="" textlink="">
      <xdr:nvSpPr>
        <xdr:cNvPr id="82" name="フローチャート: 判断 81"/>
        <xdr:cNvSpPr/>
      </xdr:nvSpPr>
      <xdr:spPr>
        <a:xfrm>
          <a:off x="4000500" y="601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130175</xdr:rowOff>
    </xdr:from>
    <xdr:to xmlns:xdr="http://schemas.openxmlformats.org/drawingml/2006/spreadsheetDrawing">
      <xdr:col>15</xdr:col>
      <xdr:colOff>187325</xdr:colOff>
      <xdr:row>30</xdr:row>
      <xdr:rowOff>60325</xdr:rowOff>
    </xdr:to>
    <xdr:sp macro="" textlink="">
      <xdr:nvSpPr>
        <xdr:cNvPr id="83" name="フローチャート: 判断 82"/>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128905</xdr:rowOff>
    </xdr:from>
    <xdr:to xmlns:xdr="http://schemas.openxmlformats.org/drawingml/2006/spreadsheetDrawing">
      <xdr:col>11</xdr:col>
      <xdr:colOff>187325</xdr:colOff>
      <xdr:row>29</xdr:row>
      <xdr:rowOff>59055</xdr:rowOff>
    </xdr:to>
    <xdr:sp macro="" textlink="">
      <xdr:nvSpPr>
        <xdr:cNvPr id="84" name="フローチャート: 判断 83"/>
        <xdr:cNvSpPr/>
      </xdr:nvSpPr>
      <xdr:spPr>
        <a:xfrm>
          <a:off x="2476500" y="57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100330</xdr:rowOff>
    </xdr:from>
    <xdr:to xmlns:xdr="http://schemas.openxmlformats.org/drawingml/2006/spreadsheetDrawing">
      <xdr:col>7</xdr:col>
      <xdr:colOff>187325</xdr:colOff>
      <xdr:row>29</xdr:row>
      <xdr:rowOff>30480</xdr:rowOff>
    </xdr:to>
    <xdr:sp macro="" textlink="">
      <xdr:nvSpPr>
        <xdr:cNvPr id="85" name="フローチャート: 判断 84"/>
        <xdr:cNvSpPr/>
      </xdr:nvSpPr>
      <xdr:spPr>
        <a:xfrm>
          <a:off x="1714500" y="567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2250"/>
    <xdr:sp macro="" textlink="">
      <xdr:nvSpPr>
        <xdr:cNvPr id="86" name="テキスト ボックス 85"/>
        <xdr:cNvSpPr txBox="1"/>
      </xdr:nvSpPr>
      <xdr:spPr>
        <a:xfrm>
          <a:off x="4584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8825" cy="222250"/>
    <xdr:sp macro="" textlink="">
      <xdr:nvSpPr>
        <xdr:cNvPr id="87" name="テキスト ボックス 86"/>
        <xdr:cNvSpPr txBox="1"/>
      </xdr:nvSpPr>
      <xdr:spPr>
        <a:xfrm>
          <a:off x="3873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8825" cy="222250"/>
    <xdr:sp macro="" textlink="">
      <xdr:nvSpPr>
        <xdr:cNvPr id="88" name="テキスト ボックス 87"/>
        <xdr:cNvSpPr txBox="1"/>
      </xdr:nvSpPr>
      <xdr:spPr>
        <a:xfrm>
          <a:off x="3111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8825" cy="222250"/>
    <xdr:sp macro="" textlink="">
      <xdr:nvSpPr>
        <xdr:cNvPr id="89" name="テキスト ボックス 88"/>
        <xdr:cNvSpPr txBox="1"/>
      </xdr:nvSpPr>
      <xdr:spPr>
        <a:xfrm>
          <a:off x="2349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8825" cy="222250"/>
    <xdr:sp macro="" textlink="">
      <xdr:nvSpPr>
        <xdr:cNvPr id="90" name="テキスト ボックス 89"/>
        <xdr:cNvSpPr txBox="1"/>
      </xdr:nvSpPr>
      <xdr:spPr>
        <a:xfrm>
          <a:off x="1587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168910</xdr:rowOff>
    </xdr:from>
    <xdr:to xmlns:xdr="http://schemas.openxmlformats.org/drawingml/2006/spreadsheetDrawing">
      <xdr:col>23</xdr:col>
      <xdr:colOff>136525</xdr:colOff>
      <xdr:row>32</xdr:row>
      <xdr:rowOff>99060</xdr:rowOff>
    </xdr:to>
    <xdr:sp macro="" textlink="">
      <xdr:nvSpPr>
        <xdr:cNvPr id="91" name="楕円 90"/>
        <xdr:cNvSpPr/>
      </xdr:nvSpPr>
      <xdr:spPr>
        <a:xfrm>
          <a:off x="4711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147320</xdr:rowOff>
    </xdr:from>
    <xdr:ext cx="401955" cy="259080"/>
    <xdr:sp macro="" textlink="">
      <xdr:nvSpPr>
        <xdr:cNvPr id="92" name="有形固定資産減価償却率該当値テキスト"/>
        <xdr:cNvSpPr txBox="1"/>
      </xdr:nvSpPr>
      <xdr:spPr>
        <a:xfrm>
          <a:off x="4813300" y="623379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125730</xdr:rowOff>
    </xdr:from>
    <xdr:to xmlns:xdr="http://schemas.openxmlformats.org/drawingml/2006/spreadsheetDrawing">
      <xdr:col>19</xdr:col>
      <xdr:colOff>187325</xdr:colOff>
      <xdr:row>32</xdr:row>
      <xdr:rowOff>55880</xdr:rowOff>
    </xdr:to>
    <xdr:sp macro="" textlink="">
      <xdr:nvSpPr>
        <xdr:cNvPr id="93" name="楕円 92"/>
        <xdr:cNvSpPr/>
      </xdr:nvSpPr>
      <xdr:spPr>
        <a:xfrm>
          <a:off x="4000500" y="621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32</xdr:row>
      <xdr:rowOff>5080</xdr:rowOff>
    </xdr:from>
    <xdr:to xmlns:xdr="http://schemas.openxmlformats.org/drawingml/2006/spreadsheetDrawing">
      <xdr:col>23</xdr:col>
      <xdr:colOff>85725</xdr:colOff>
      <xdr:row>32</xdr:row>
      <xdr:rowOff>48260</xdr:rowOff>
    </xdr:to>
    <xdr:cxnSp macro="">
      <xdr:nvCxnSpPr>
        <xdr:cNvPr id="94" name="直線コネクタ 93"/>
        <xdr:cNvCxnSpPr/>
      </xdr:nvCxnSpPr>
      <xdr:spPr>
        <a:xfrm>
          <a:off x="4051300" y="6263005"/>
          <a:ext cx="711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39370</xdr:rowOff>
    </xdr:from>
    <xdr:to xmlns:xdr="http://schemas.openxmlformats.org/drawingml/2006/spreadsheetDrawing">
      <xdr:col>15</xdr:col>
      <xdr:colOff>187325</xdr:colOff>
      <xdr:row>31</xdr:row>
      <xdr:rowOff>140970</xdr:rowOff>
    </xdr:to>
    <xdr:sp macro="" textlink="">
      <xdr:nvSpPr>
        <xdr:cNvPr id="95" name="楕円 94"/>
        <xdr:cNvSpPr/>
      </xdr:nvSpPr>
      <xdr:spPr>
        <a:xfrm>
          <a:off x="3238500" y="61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90170</xdr:rowOff>
    </xdr:from>
    <xdr:to xmlns:xdr="http://schemas.openxmlformats.org/drawingml/2006/spreadsheetDrawing">
      <xdr:col>19</xdr:col>
      <xdr:colOff>136525</xdr:colOff>
      <xdr:row>32</xdr:row>
      <xdr:rowOff>5080</xdr:rowOff>
    </xdr:to>
    <xdr:cxnSp macro="">
      <xdr:nvCxnSpPr>
        <xdr:cNvPr id="96" name="直線コネクタ 95"/>
        <xdr:cNvCxnSpPr/>
      </xdr:nvCxnSpPr>
      <xdr:spPr>
        <a:xfrm>
          <a:off x="3289300" y="6176645"/>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88265</xdr:rowOff>
    </xdr:from>
    <xdr:to xmlns:xdr="http://schemas.openxmlformats.org/drawingml/2006/spreadsheetDrawing">
      <xdr:col>11</xdr:col>
      <xdr:colOff>187325</xdr:colOff>
      <xdr:row>31</xdr:row>
      <xdr:rowOff>18415</xdr:rowOff>
    </xdr:to>
    <xdr:sp macro="" textlink="">
      <xdr:nvSpPr>
        <xdr:cNvPr id="97" name="楕円 96"/>
        <xdr:cNvSpPr/>
      </xdr:nvSpPr>
      <xdr:spPr>
        <a:xfrm>
          <a:off x="2476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30</xdr:row>
      <xdr:rowOff>139065</xdr:rowOff>
    </xdr:from>
    <xdr:to xmlns:xdr="http://schemas.openxmlformats.org/drawingml/2006/spreadsheetDrawing">
      <xdr:col>15</xdr:col>
      <xdr:colOff>136525</xdr:colOff>
      <xdr:row>31</xdr:row>
      <xdr:rowOff>90170</xdr:rowOff>
    </xdr:to>
    <xdr:cxnSp macro="">
      <xdr:nvCxnSpPr>
        <xdr:cNvPr id="98" name="直線コネクタ 97"/>
        <xdr:cNvCxnSpPr/>
      </xdr:nvCxnSpPr>
      <xdr:spPr>
        <a:xfrm>
          <a:off x="2527300" y="6054090"/>
          <a:ext cx="762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30</xdr:row>
      <xdr:rowOff>59690</xdr:rowOff>
    </xdr:from>
    <xdr:to xmlns:xdr="http://schemas.openxmlformats.org/drawingml/2006/spreadsheetDrawing">
      <xdr:col>7</xdr:col>
      <xdr:colOff>187325</xdr:colOff>
      <xdr:row>30</xdr:row>
      <xdr:rowOff>161290</xdr:rowOff>
    </xdr:to>
    <xdr:sp macro="" textlink="">
      <xdr:nvSpPr>
        <xdr:cNvPr id="99" name="楕円 98"/>
        <xdr:cNvSpPr/>
      </xdr:nvSpPr>
      <xdr:spPr>
        <a:xfrm>
          <a:off x="17145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30</xdr:row>
      <xdr:rowOff>110490</xdr:rowOff>
    </xdr:from>
    <xdr:to xmlns:xdr="http://schemas.openxmlformats.org/drawingml/2006/spreadsheetDrawing">
      <xdr:col>11</xdr:col>
      <xdr:colOff>136525</xdr:colOff>
      <xdr:row>30</xdr:row>
      <xdr:rowOff>139065</xdr:rowOff>
    </xdr:to>
    <xdr:cxnSp macro="">
      <xdr:nvCxnSpPr>
        <xdr:cNvPr id="100" name="直線コネクタ 99"/>
        <xdr:cNvCxnSpPr/>
      </xdr:nvCxnSpPr>
      <xdr:spPr>
        <a:xfrm>
          <a:off x="1765300" y="6025515"/>
          <a:ext cx="762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41910</xdr:rowOff>
    </xdr:from>
    <xdr:ext cx="401955" cy="255905"/>
    <xdr:sp macro="" textlink="">
      <xdr:nvSpPr>
        <xdr:cNvPr id="101" name="n_1aveValue有形固定資産減価償却率"/>
        <xdr:cNvSpPr txBox="1"/>
      </xdr:nvSpPr>
      <xdr:spPr>
        <a:xfrm>
          <a:off x="3836035" y="57854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28</xdr:row>
      <xdr:rowOff>76835</xdr:rowOff>
    </xdr:from>
    <xdr:ext cx="401955" cy="255905"/>
    <xdr:sp macro="" textlink="">
      <xdr:nvSpPr>
        <xdr:cNvPr id="102" name="n_2aveValue有形固定資産減価償却率"/>
        <xdr:cNvSpPr txBox="1"/>
      </xdr:nvSpPr>
      <xdr:spPr>
        <a:xfrm>
          <a:off x="3086735" y="56489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75565</xdr:rowOff>
    </xdr:from>
    <xdr:ext cx="401955" cy="255905"/>
    <xdr:sp macro="" textlink="">
      <xdr:nvSpPr>
        <xdr:cNvPr id="103" name="n_3aveValue有形固定資産減価償却率"/>
        <xdr:cNvSpPr txBox="1"/>
      </xdr:nvSpPr>
      <xdr:spPr>
        <a:xfrm>
          <a:off x="2324735" y="54762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27</xdr:row>
      <xdr:rowOff>46990</xdr:rowOff>
    </xdr:from>
    <xdr:ext cx="401955" cy="259080"/>
    <xdr:sp macro="" textlink="">
      <xdr:nvSpPr>
        <xdr:cNvPr id="104" name="n_4aveValue有形固定資産減価償却率"/>
        <xdr:cNvSpPr txBox="1"/>
      </xdr:nvSpPr>
      <xdr:spPr>
        <a:xfrm>
          <a:off x="1562735" y="544766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32</xdr:row>
      <xdr:rowOff>46990</xdr:rowOff>
    </xdr:from>
    <xdr:ext cx="401955" cy="259080"/>
    <xdr:sp macro="" textlink="">
      <xdr:nvSpPr>
        <xdr:cNvPr id="105" name="n_1mainValue有形固定資産減価償却率"/>
        <xdr:cNvSpPr txBox="1"/>
      </xdr:nvSpPr>
      <xdr:spPr>
        <a:xfrm>
          <a:off x="3836035" y="6304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132080</xdr:rowOff>
    </xdr:from>
    <xdr:ext cx="401955" cy="255905"/>
    <xdr:sp macro="" textlink="">
      <xdr:nvSpPr>
        <xdr:cNvPr id="106" name="n_2mainValue有形固定資産減価償却率"/>
        <xdr:cNvSpPr txBox="1"/>
      </xdr:nvSpPr>
      <xdr:spPr>
        <a:xfrm>
          <a:off x="3086735" y="62185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9525</xdr:rowOff>
    </xdr:from>
    <xdr:ext cx="401955" cy="255905"/>
    <xdr:sp macro="" textlink="">
      <xdr:nvSpPr>
        <xdr:cNvPr id="107" name="n_3mainValue有形固定資産減価償却率"/>
        <xdr:cNvSpPr txBox="1"/>
      </xdr:nvSpPr>
      <xdr:spPr>
        <a:xfrm>
          <a:off x="2324735" y="60960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152400</xdr:rowOff>
    </xdr:from>
    <xdr:ext cx="401955" cy="259080"/>
    <xdr:sp macro="" textlink="">
      <xdr:nvSpPr>
        <xdr:cNvPr id="108" name="n_4mainValue有形固定資産減価償却率"/>
        <xdr:cNvSpPr txBox="1"/>
      </xdr:nvSpPr>
      <xdr:spPr>
        <a:xfrm>
          <a:off x="1562735" y="60674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9" name="正方形/長方形 10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11" name="正方形/長方形 11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[ 335.1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2" name="正方形/長方形 11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3" name="正方形/長方形 11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4" name="正方形/長方形 11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5" name="正方形/長方形 11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6" name="正方形/長方形 11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7" name="正方形/長方形 11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Ｒ５年度の債務償還比率は、前年度と比較し公債費残高が減少した影響などにより１１．９％減少している。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は統合中学校建設事業及び一般廃棄物処理施設建設事業の大型事業を見込んでいるため、地方債残高の増加や基金残高の減少に伴う債務償還比率の増加が見込まれる。対策として、交付税措置の有利な地方債の活用や継続事業の見直しを行い、債務償還比率の抑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2" name="テキスト ボックス 12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3" name="直線コネクタ 12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2250"/>
    <xdr:sp macro="" textlink="">
      <xdr:nvSpPr>
        <xdr:cNvPr id="124" name="テキスト ボックス 123"/>
        <xdr:cNvSpPr txBox="1"/>
      </xdr:nvSpPr>
      <xdr:spPr>
        <a:xfrm>
          <a:off x="10756900" y="7018655"/>
          <a:ext cx="4826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5" name="直線コネクタ 12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34</xdr:row>
      <xdr:rowOff>57785</xdr:rowOff>
    </xdr:from>
    <xdr:ext cx="407670" cy="225425"/>
    <xdr:sp macro="" textlink="">
      <xdr:nvSpPr>
        <xdr:cNvPr id="126" name="テキスト ボックス 125"/>
        <xdr:cNvSpPr txBox="1"/>
      </xdr:nvSpPr>
      <xdr:spPr>
        <a:xfrm>
          <a:off x="10828655" y="665861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7" name="直線コネクタ 12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7670" cy="222250"/>
    <xdr:sp macro="" textlink="">
      <xdr:nvSpPr>
        <xdr:cNvPr id="128" name="テキスト ボックス 127"/>
        <xdr:cNvSpPr txBox="1"/>
      </xdr:nvSpPr>
      <xdr:spPr>
        <a:xfrm>
          <a:off x="10828655" y="6298565"/>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9" name="直線コネクタ 12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7670" cy="225425"/>
    <xdr:sp macro="" textlink="">
      <xdr:nvSpPr>
        <xdr:cNvPr id="130" name="テキスト ボックス 129"/>
        <xdr:cNvSpPr txBox="1"/>
      </xdr:nvSpPr>
      <xdr:spPr>
        <a:xfrm>
          <a:off x="10828655" y="5938520"/>
          <a:ext cx="4076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1" name="直線コネクタ 13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7670" cy="222250"/>
    <xdr:sp macro="" textlink="">
      <xdr:nvSpPr>
        <xdr:cNvPr id="132" name="テキスト ボックス 131"/>
        <xdr:cNvSpPr txBox="1"/>
      </xdr:nvSpPr>
      <xdr:spPr>
        <a:xfrm>
          <a:off x="10828655" y="5579110"/>
          <a:ext cx="40767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3" name="直線コネクタ 13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4" name="テキスト ボックス 133"/>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88265</xdr:rowOff>
    </xdr:to>
    <xdr:cxnSp macro="">
      <xdr:nvCxnSpPr>
        <xdr:cNvPr id="137" name="直線コネクタ 136"/>
        <xdr:cNvCxnSpPr/>
      </xdr:nvCxnSpPr>
      <xdr:spPr>
        <a:xfrm flipV="1">
          <a:off x="14793595" y="5313045"/>
          <a:ext cx="1270" cy="1204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92075</xdr:rowOff>
    </xdr:from>
    <xdr:ext cx="466725" cy="259080"/>
    <xdr:sp macro="" textlink="">
      <xdr:nvSpPr>
        <xdr:cNvPr id="138" name="債務償還比率最小値テキスト"/>
        <xdr:cNvSpPr txBox="1"/>
      </xdr:nvSpPr>
      <xdr:spPr>
        <a:xfrm>
          <a:off x="14846300" y="65214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88265</xdr:rowOff>
    </xdr:from>
    <xdr:to xmlns:xdr="http://schemas.openxmlformats.org/drawingml/2006/spreadsheetDrawing">
      <xdr:col>76</xdr:col>
      <xdr:colOff>111125</xdr:colOff>
      <xdr:row>33</xdr:row>
      <xdr:rowOff>88265</xdr:rowOff>
    </xdr:to>
    <xdr:cxnSp macro="">
      <xdr:nvCxnSpPr>
        <xdr:cNvPr id="139" name="直線コネクタ 138"/>
        <xdr:cNvCxnSpPr/>
      </xdr:nvCxnSpPr>
      <xdr:spPr>
        <a:xfrm>
          <a:off x="14706600" y="6517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7185" cy="255905"/>
    <xdr:sp macro="" textlink="">
      <xdr:nvSpPr>
        <xdr:cNvPr id="140" name="債務償還比率最大値テキスト"/>
        <xdr:cNvSpPr txBox="1"/>
      </xdr:nvSpPr>
      <xdr:spPr>
        <a:xfrm>
          <a:off x="14846300" y="5088255"/>
          <a:ext cx="337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41" name="直線コネクタ 140"/>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30</xdr:row>
      <xdr:rowOff>4445</xdr:rowOff>
    </xdr:from>
    <xdr:ext cx="466725" cy="259080"/>
    <xdr:sp macro="" textlink="">
      <xdr:nvSpPr>
        <xdr:cNvPr id="142" name="債務償還比率平均値テキスト"/>
        <xdr:cNvSpPr txBox="1"/>
      </xdr:nvSpPr>
      <xdr:spPr>
        <a:xfrm>
          <a:off x="14846300" y="5919470"/>
          <a:ext cx="4667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26035</xdr:rowOff>
    </xdr:from>
    <xdr:to xmlns:xdr="http://schemas.openxmlformats.org/drawingml/2006/spreadsheetDrawing">
      <xdr:col>76</xdr:col>
      <xdr:colOff>73025</xdr:colOff>
      <xdr:row>30</xdr:row>
      <xdr:rowOff>127635</xdr:rowOff>
    </xdr:to>
    <xdr:sp macro="" textlink="">
      <xdr:nvSpPr>
        <xdr:cNvPr id="143" name="フローチャート: 判断 142"/>
        <xdr:cNvSpPr/>
      </xdr:nvSpPr>
      <xdr:spPr>
        <a:xfrm>
          <a:off x="147447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30</xdr:row>
      <xdr:rowOff>14605</xdr:rowOff>
    </xdr:from>
    <xdr:to xmlns:xdr="http://schemas.openxmlformats.org/drawingml/2006/spreadsheetDrawing">
      <xdr:col>72</xdr:col>
      <xdr:colOff>123825</xdr:colOff>
      <xdr:row>30</xdr:row>
      <xdr:rowOff>116205</xdr:rowOff>
    </xdr:to>
    <xdr:sp macro="" textlink="">
      <xdr:nvSpPr>
        <xdr:cNvPr id="144" name="フローチャート: 判断 143"/>
        <xdr:cNvSpPr/>
      </xdr:nvSpPr>
      <xdr:spPr>
        <a:xfrm>
          <a:off x="14033500" y="592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30</xdr:row>
      <xdr:rowOff>4445</xdr:rowOff>
    </xdr:from>
    <xdr:to xmlns:xdr="http://schemas.openxmlformats.org/drawingml/2006/spreadsheetDrawing">
      <xdr:col>68</xdr:col>
      <xdr:colOff>123825</xdr:colOff>
      <xdr:row>30</xdr:row>
      <xdr:rowOff>106045</xdr:rowOff>
    </xdr:to>
    <xdr:sp macro="" textlink="">
      <xdr:nvSpPr>
        <xdr:cNvPr id="145" name="フローチャート: 判断 144"/>
        <xdr:cNvSpPr/>
      </xdr:nvSpPr>
      <xdr:spPr>
        <a:xfrm>
          <a:off x="132715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31</xdr:row>
      <xdr:rowOff>104775</xdr:rowOff>
    </xdr:from>
    <xdr:to xmlns:xdr="http://schemas.openxmlformats.org/drawingml/2006/spreadsheetDrawing">
      <xdr:col>64</xdr:col>
      <xdr:colOff>123825</xdr:colOff>
      <xdr:row>32</xdr:row>
      <xdr:rowOff>34925</xdr:rowOff>
    </xdr:to>
    <xdr:sp macro="" textlink="">
      <xdr:nvSpPr>
        <xdr:cNvPr id="146" name="フローチャート: 判断 145"/>
        <xdr:cNvSpPr/>
      </xdr:nvSpPr>
      <xdr:spPr>
        <a:xfrm>
          <a:off x="1250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134620</xdr:rowOff>
    </xdr:from>
    <xdr:to xmlns:xdr="http://schemas.openxmlformats.org/drawingml/2006/spreadsheetDrawing">
      <xdr:col>60</xdr:col>
      <xdr:colOff>123825</xdr:colOff>
      <xdr:row>32</xdr:row>
      <xdr:rowOff>64770</xdr:rowOff>
    </xdr:to>
    <xdr:sp macro="" textlink="">
      <xdr:nvSpPr>
        <xdr:cNvPr id="147" name="フローチャート: 判断 146"/>
        <xdr:cNvSpPr/>
      </xdr:nvSpPr>
      <xdr:spPr>
        <a:xfrm>
          <a:off x="117475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2250"/>
    <xdr:sp macro="" textlink="">
      <xdr:nvSpPr>
        <xdr:cNvPr id="148" name="テキスト ボックス 147"/>
        <xdr:cNvSpPr txBox="1"/>
      </xdr:nvSpPr>
      <xdr:spPr>
        <a:xfrm>
          <a:off x="14617700" y="7157720"/>
          <a:ext cx="76200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8825" cy="222250"/>
    <xdr:sp macro="" textlink="">
      <xdr:nvSpPr>
        <xdr:cNvPr id="149" name="テキスト ボックス 148"/>
        <xdr:cNvSpPr txBox="1"/>
      </xdr:nvSpPr>
      <xdr:spPr>
        <a:xfrm>
          <a:off x="13906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8825" cy="222250"/>
    <xdr:sp macro="" textlink="">
      <xdr:nvSpPr>
        <xdr:cNvPr id="150" name="テキスト ボックス 149"/>
        <xdr:cNvSpPr txBox="1"/>
      </xdr:nvSpPr>
      <xdr:spPr>
        <a:xfrm>
          <a:off x="13144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8825" cy="222250"/>
    <xdr:sp macro="" textlink="">
      <xdr:nvSpPr>
        <xdr:cNvPr id="151" name="テキスト ボックス 150"/>
        <xdr:cNvSpPr txBox="1"/>
      </xdr:nvSpPr>
      <xdr:spPr>
        <a:xfrm>
          <a:off x="12382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8825" cy="222250"/>
    <xdr:sp macro="" textlink="">
      <xdr:nvSpPr>
        <xdr:cNvPr id="152" name="テキスト ボックス 151"/>
        <xdr:cNvSpPr txBox="1"/>
      </xdr:nvSpPr>
      <xdr:spPr>
        <a:xfrm>
          <a:off x="11620500" y="7157720"/>
          <a:ext cx="75882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121285</xdr:rowOff>
    </xdr:from>
    <xdr:to xmlns:xdr="http://schemas.openxmlformats.org/drawingml/2006/spreadsheetDrawing">
      <xdr:col>76</xdr:col>
      <xdr:colOff>73025</xdr:colOff>
      <xdr:row>30</xdr:row>
      <xdr:rowOff>52070</xdr:rowOff>
    </xdr:to>
    <xdr:sp macro="" textlink="">
      <xdr:nvSpPr>
        <xdr:cNvPr id="153" name="楕円 152"/>
        <xdr:cNvSpPr/>
      </xdr:nvSpPr>
      <xdr:spPr>
        <a:xfrm>
          <a:off x="14744700" y="58648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144145</xdr:rowOff>
    </xdr:from>
    <xdr:ext cx="466725" cy="255905"/>
    <xdr:sp macro="" textlink="">
      <xdr:nvSpPr>
        <xdr:cNvPr id="154" name="債務償還比率該当値テキスト"/>
        <xdr:cNvSpPr txBox="1"/>
      </xdr:nvSpPr>
      <xdr:spPr>
        <a:xfrm>
          <a:off x="14846300" y="57162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143510</xdr:rowOff>
    </xdr:from>
    <xdr:to xmlns:xdr="http://schemas.openxmlformats.org/drawingml/2006/spreadsheetDrawing">
      <xdr:col>72</xdr:col>
      <xdr:colOff>123825</xdr:colOff>
      <xdr:row>30</xdr:row>
      <xdr:rowOff>73025</xdr:rowOff>
    </xdr:to>
    <xdr:sp macro="" textlink="">
      <xdr:nvSpPr>
        <xdr:cNvPr id="155" name="楕円 154"/>
        <xdr:cNvSpPr/>
      </xdr:nvSpPr>
      <xdr:spPr>
        <a:xfrm>
          <a:off x="14033500" y="588708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635</xdr:rowOff>
    </xdr:from>
    <xdr:to xmlns:xdr="http://schemas.openxmlformats.org/drawingml/2006/spreadsheetDrawing">
      <xdr:col>76</xdr:col>
      <xdr:colOff>22225</xdr:colOff>
      <xdr:row>30</xdr:row>
      <xdr:rowOff>22225</xdr:rowOff>
    </xdr:to>
    <xdr:cxnSp macro="">
      <xdr:nvCxnSpPr>
        <xdr:cNvPr id="156" name="直線コネクタ 155"/>
        <xdr:cNvCxnSpPr/>
      </xdr:nvCxnSpPr>
      <xdr:spPr>
        <a:xfrm flipV="1">
          <a:off x="14084300" y="5915660"/>
          <a:ext cx="711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117475</xdr:rowOff>
    </xdr:from>
    <xdr:to xmlns:xdr="http://schemas.openxmlformats.org/drawingml/2006/spreadsheetDrawing">
      <xdr:col>68</xdr:col>
      <xdr:colOff>123825</xdr:colOff>
      <xdr:row>30</xdr:row>
      <xdr:rowOff>47625</xdr:rowOff>
    </xdr:to>
    <xdr:sp macro="" textlink="">
      <xdr:nvSpPr>
        <xdr:cNvPr id="157" name="楕円 156"/>
        <xdr:cNvSpPr/>
      </xdr:nvSpPr>
      <xdr:spPr>
        <a:xfrm>
          <a:off x="13271500" y="58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168275</xdr:rowOff>
    </xdr:from>
    <xdr:to xmlns:xdr="http://schemas.openxmlformats.org/drawingml/2006/spreadsheetDrawing">
      <xdr:col>72</xdr:col>
      <xdr:colOff>73025</xdr:colOff>
      <xdr:row>30</xdr:row>
      <xdr:rowOff>22225</xdr:rowOff>
    </xdr:to>
    <xdr:cxnSp macro="">
      <xdr:nvCxnSpPr>
        <xdr:cNvPr id="158" name="直線コネクタ 157"/>
        <xdr:cNvCxnSpPr/>
      </xdr:nvCxnSpPr>
      <xdr:spPr>
        <a:xfrm>
          <a:off x="13322300" y="5911850"/>
          <a:ext cx="762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31</xdr:row>
      <xdr:rowOff>20320</xdr:rowOff>
    </xdr:from>
    <xdr:to xmlns:xdr="http://schemas.openxmlformats.org/drawingml/2006/spreadsheetDrawing">
      <xdr:col>64</xdr:col>
      <xdr:colOff>123825</xdr:colOff>
      <xdr:row>31</xdr:row>
      <xdr:rowOff>121920</xdr:rowOff>
    </xdr:to>
    <xdr:sp macro="" textlink="">
      <xdr:nvSpPr>
        <xdr:cNvPr id="159" name="楕円 158"/>
        <xdr:cNvSpPr/>
      </xdr:nvSpPr>
      <xdr:spPr>
        <a:xfrm>
          <a:off x="12509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168275</xdr:rowOff>
    </xdr:from>
    <xdr:to xmlns:xdr="http://schemas.openxmlformats.org/drawingml/2006/spreadsheetDrawing">
      <xdr:col>68</xdr:col>
      <xdr:colOff>73025</xdr:colOff>
      <xdr:row>31</xdr:row>
      <xdr:rowOff>71120</xdr:rowOff>
    </xdr:to>
    <xdr:cxnSp macro="">
      <xdr:nvCxnSpPr>
        <xdr:cNvPr id="160" name="直線コネクタ 159"/>
        <xdr:cNvCxnSpPr/>
      </xdr:nvCxnSpPr>
      <xdr:spPr>
        <a:xfrm flipV="1">
          <a:off x="12560300" y="5911850"/>
          <a:ext cx="7620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31</xdr:row>
      <xdr:rowOff>146685</xdr:rowOff>
    </xdr:from>
    <xdr:to xmlns:xdr="http://schemas.openxmlformats.org/drawingml/2006/spreadsheetDrawing">
      <xdr:col>60</xdr:col>
      <xdr:colOff>123825</xdr:colOff>
      <xdr:row>32</xdr:row>
      <xdr:rowOff>76835</xdr:rowOff>
    </xdr:to>
    <xdr:sp macro="" textlink="">
      <xdr:nvSpPr>
        <xdr:cNvPr id="161" name="楕円 160"/>
        <xdr:cNvSpPr/>
      </xdr:nvSpPr>
      <xdr:spPr>
        <a:xfrm>
          <a:off x="11747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31</xdr:row>
      <xdr:rowOff>71120</xdr:rowOff>
    </xdr:from>
    <xdr:to xmlns:xdr="http://schemas.openxmlformats.org/drawingml/2006/spreadsheetDrawing">
      <xdr:col>64</xdr:col>
      <xdr:colOff>73025</xdr:colOff>
      <xdr:row>32</xdr:row>
      <xdr:rowOff>26035</xdr:rowOff>
    </xdr:to>
    <xdr:cxnSp macro="">
      <xdr:nvCxnSpPr>
        <xdr:cNvPr id="162" name="直線コネクタ 161"/>
        <xdr:cNvCxnSpPr/>
      </xdr:nvCxnSpPr>
      <xdr:spPr>
        <a:xfrm flipV="1">
          <a:off x="11798300" y="6157595"/>
          <a:ext cx="762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107315</xdr:rowOff>
    </xdr:from>
    <xdr:ext cx="466725" cy="259080"/>
    <xdr:sp macro="" textlink="">
      <xdr:nvSpPr>
        <xdr:cNvPr id="163" name="n_1aveValue債務償還比率"/>
        <xdr:cNvSpPr txBox="1"/>
      </xdr:nvSpPr>
      <xdr:spPr>
        <a:xfrm>
          <a:off x="13836650" y="60223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97790</xdr:rowOff>
    </xdr:from>
    <xdr:ext cx="466725" cy="255905"/>
    <xdr:sp macro="" textlink="">
      <xdr:nvSpPr>
        <xdr:cNvPr id="164" name="n_2aveValue債務償還比率"/>
        <xdr:cNvSpPr txBox="1"/>
      </xdr:nvSpPr>
      <xdr:spPr>
        <a:xfrm>
          <a:off x="13087350" y="60128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32</xdr:row>
      <xdr:rowOff>26035</xdr:rowOff>
    </xdr:from>
    <xdr:ext cx="466725" cy="259080"/>
    <xdr:sp macro="" textlink="">
      <xdr:nvSpPr>
        <xdr:cNvPr id="165" name="n_3aveValue債務償還比率"/>
        <xdr:cNvSpPr txBox="1"/>
      </xdr:nvSpPr>
      <xdr:spPr>
        <a:xfrm>
          <a:off x="12325350" y="6283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81280</xdr:rowOff>
    </xdr:from>
    <xdr:ext cx="466725" cy="259080"/>
    <xdr:sp macro="" textlink="">
      <xdr:nvSpPr>
        <xdr:cNvPr id="166" name="n_4aveValue債務償還比率"/>
        <xdr:cNvSpPr txBox="1"/>
      </xdr:nvSpPr>
      <xdr:spPr>
        <a:xfrm>
          <a:off x="11563350" y="59963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89535</xdr:rowOff>
    </xdr:from>
    <xdr:ext cx="466725" cy="255905"/>
    <xdr:sp macro="" textlink="">
      <xdr:nvSpPr>
        <xdr:cNvPr id="167" name="n_1mainValue債務償還比率"/>
        <xdr:cNvSpPr txBox="1"/>
      </xdr:nvSpPr>
      <xdr:spPr>
        <a:xfrm>
          <a:off x="13836650" y="56616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64135</xdr:rowOff>
    </xdr:from>
    <xdr:ext cx="466725" cy="255905"/>
    <xdr:sp macro="" textlink="">
      <xdr:nvSpPr>
        <xdr:cNvPr id="168" name="n_2mainValue債務償還比率"/>
        <xdr:cNvSpPr txBox="1"/>
      </xdr:nvSpPr>
      <xdr:spPr>
        <a:xfrm>
          <a:off x="13087350" y="56362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138430</xdr:rowOff>
    </xdr:from>
    <xdr:ext cx="466725" cy="259080"/>
    <xdr:sp macro="" textlink="">
      <xdr:nvSpPr>
        <xdr:cNvPr id="169" name="n_3mainValue債務償還比率"/>
        <xdr:cNvSpPr txBox="1"/>
      </xdr:nvSpPr>
      <xdr:spPr>
        <a:xfrm>
          <a:off x="12325350" y="58820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67945</xdr:rowOff>
    </xdr:from>
    <xdr:ext cx="466725" cy="258445"/>
    <xdr:sp macro="" textlink="">
      <xdr:nvSpPr>
        <xdr:cNvPr id="170" name="n_4mainValue債務償還比率"/>
        <xdr:cNvSpPr txBox="1"/>
      </xdr:nvSpPr>
      <xdr:spPr>
        <a:xfrm>
          <a:off x="11563350" y="63258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2" name="正方形/長方形 171"/>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73" name="テキスト ボックス 172"/>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7030" cy="239395"/>
    <xdr:sp macro="" textlink="">
      <xdr:nvSpPr>
        <xdr:cNvPr id="174" name="テキスト ボックス 173"/>
        <xdr:cNvSpPr txBox="1"/>
      </xdr:nvSpPr>
      <xdr:spPr>
        <a:xfrm>
          <a:off x="6985000" y="10922000"/>
          <a:ext cx="3670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75" name="テキスト ボックス 174"/>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7030" cy="241300"/>
    <xdr:sp macro="" textlink="">
      <xdr:nvSpPr>
        <xdr:cNvPr id="176" name="テキスト ボックス 175"/>
        <xdr:cNvSpPr txBox="1"/>
      </xdr:nvSpPr>
      <xdr:spPr>
        <a:xfrm>
          <a:off x="6985000" y="14795500"/>
          <a:ext cx="36703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5275" cy="225425"/>
    <xdr:sp macro="" textlink="">
      <xdr:nvSpPr>
        <xdr:cNvPr id="41" name="テキスト ボックス 40"/>
        <xdr:cNvSpPr txBox="1"/>
      </xdr:nvSpPr>
      <xdr:spPr>
        <a:xfrm>
          <a:off x="723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4185" cy="259080"/>
    <xdr:sp macro="" textlink="">
      <xdr:nvSpPr>
        <xdr:cNvPr id="43" name="テキスト ボックス 42"/>
        <xdr:cNvSpPr txBox="1"/>
      </xdr:nvSpPr>
      <xdr:spPr>
        <a:xfrm>
          <a:off x="294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121920</xdr:rowOff>
    </xdr:from>
    <xdr:ext cx="403225" cy="255905"/>
    <xdr:sp macro="" textlink="">
      <xdr:nvSpPr>
        <xdr:cNvPr id="45" name="テキスト ボックス 44"/>
        <xdr:cNvSpPr txBox="1"/>
      </xdr:nvSpPr>
      <xdr:spPr>
        <a:xfrm>
          <a:off x="358775" y="715137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5905"/>
    <xdr:sp macro="" textlink="">
      <xdr:nvSpPr>
        <xdr:cNvPr id="49" name="テキスト ボックス 48"/>
        <xdr:cNvSpPr txBox="1"/>
      </xdr:nvSpPr>
      <xdr:spPr>
        <a:xfrm>
          <a:off x="358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31750</xdr:rowOff>
    </xdr:from>
    <xdr:ext cx="403225" cy="255905"/>
    <xdr:sp macro="" textlink="">
      <xdr:nvSpPr>
        <xdr:cNvPr id="55" name="テキスト ボックス 54"/>
        <xdr:cNvSpPr txBox="1"/>
      </xdr:nvSpPr>
      <xdr:spPr>
        <a:xfrm>
          <a:off x="358775" y="551815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7" name="テキスト ボックス 56"/>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8"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7620</xdr:rowOff>
    </xdr:from>
    <xdr:to xmlns:xdr="http://schemas.openxmlformats.org/drawingml/2006/spreadsheetDrawing">
      <xdr:col>24</xdr:col>
      <xdr:colOff>62865</xdr:colOff>
      <xdr:row>42</xdr:row>
      <xdr:rowOff>82550</xdr:rowOff>
    </xdr:to>
    <xdr:cxnSp macro="">
      <xdr:nvCxnSpPr>
        <xdr:cNvPr id="59" name="直線コネクタ 58"/>
        <xdr:cNvCxnSpPr/>
      </xdr:nvCxnSpPr>
      <xdr:spPr>
        <a:xfrm flipV="1">
          <a:off x="4634865" y="583692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86360</xdr:rowOff>
    </xdr:from>
    <xdr:ext cx="405130" cy="255905"/>
    <xdr:sp macro="" textlink="">
      <xdr:nvSpPr>
        <xdr:cNvPr id="60" name="【道路】&#10;有形固定資産減価償却率最小値テキスト"/>
        <xdr:cNvSpPr txBox="1"/>
      </xdr:nvSpPr>
      <xdr:spPr>
        <a:xfrm>
          <a:off x="4673600" y="72872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82550</xdr:rowOff>
    </xdr:from>
    <xdr:to xmlns:xdr="http://schemas.openxmlformats.org/drawingml/2006/spreadsheetDrawing">
      <xdr:col>24</xdr:col>
      <xdr:colOff>152400</xdr:colOff>
      <xdr:row>42</xdr:row>
      <xdr:rowOff>82550</xdr:rowOff>
    </xdr:to>
    <xdr:cxnSp macro="">
      <xdr:nvCxnSpPr>
        <xdr:cNvPr id="61" name="直線コネクタ 60"/>
        <xdr:cNvCxnSpPr/>
      </xdr:nvCxnSpPr>
      <xdr:spPr>
        <a:xfrm>
          <a:off x="4546600" y="728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125730</xdr:rowOff>
    </xdr:from>
    <xdr:ext cx="405130" cy="259080"/>
    <xdr:sp macro="" textlink="">
      <xdr:nvSpPr>
        <xdr:cNvPr id="62" name="【道路】&#10;有形固定資産減価償却率最大値テキスト"/>
        <xdr:cNvSpPr txBox="1"/>
      </xdr:nvSpPr>
      <xdr:spPr>
        <a:xfrm>
          <a:off x="4673600" y="561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7620</xdr:rowOff>
    </xdr:from>
    <xdr:to xmlns:xdr="http://schemas.openxmlformats.org/drawingml/2006/spreadsheetDrawing">
      <xdr:col>24</xdr:col>
      <xdr:colOff>152400</xdr:colOff>
      <xdr:row>34</xdr:row>
      <xdr:rowOff>7620</xdr:rowOff>
    </xdr:to>
    <xdr:cxnSp macro="">
      <xdr:nvCxnSpPr>
        <xdr:cNvPr id="63" name="直線コネクタ 62"/>
        <xdr:cNvCxnSpPr/>
      </xdr:nvCxnSpPr>
      <xdr:spPr>
        <a:xfrm>
          <a:off x="4546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135890</xdr:rowOff>
    </xdr:from>
    <xdr:ext cx="405130" cy="259080"/>
    <xdr:sp macro="" textlink="">
      <xdr:nvSpPr>
        <xdr:cNvPr id="64" name="【道路】&#10;有形固定資産減価償却率平均値テキスト"/>
        <xdr:cNvSpPr txBox="1"/>
      </xdr:nvSpPr>
      <xdr:spPr>
        <a:xfrm>
          <a:off x="4673600" y="64795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157480</xdr:rowOff>
    </xdr:from>
    <xdr:to xmlns:xdr="http://schemas.openxmlformats.org/drawingml/2006/spreadsheetDrawing">
      <xdr:col>24</xdr:col>
      <xdr:colOff>114300</xdr:colOff>
      <xdr:row>38</xdr:row>
      <xdr:rowOff>87630</xdr:rowOff>
    </xdr:to>
    <xdr:sp macro="" textlink="">
      <xdr:nvSpPr>
        <xdr:cNvPr id="65" name="フローチャート: 判断 64"/>
        <xdr:cNvSpPr/>
      </xdr:nvSpPr>
      <xdr:spPr>
        <a:xfrm>
          <a:off x="45847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69215</xdr:rowOff>
    </xdr:from>
    <xdr:to xmlns:xdr="http://schemas.openxmlformats.org/drawingml/2006/spreadsheetDrawing">
      <xdr:col>20</xdr:col>
      <xdr:colOff>38100</xdr:colOff>
      <xdr:row>37</xdr:row>
      <xdr:rowOff>170815</xdr:rowOff>
    </xdr:to>
    <xdr:sp macro="" textlink="">
      <xdr:nvSpPr>
        <xdr:cNvPr id="66" name="フローチャート: 判断 65"/>
        <xdr:cNvSpPr/>
      </xdr:nvSpPr>
      <xdr:spPr>
        <a:xfrm>
          <a:off x="3746500" y="641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30480</xdr:rowOff>
    </xdr:from>
    <xdr:to xmlns:xdr="http://schemas.openxmlformats.org/drawingml/2006/spreadsheetDrawing">
      <xdr:col>15</xdr:col>
      <xdr:colOff>101600</xdr:colOff>
      <xdr:row>37</xdr:row>
      <xdr:rowOff>132080</xdr:rowOff>
    </xdr:to>
    <xdr:sp macro="" textlink="">
      <xdr:nvSpPr>
        <xdr:cNvPr id="67" name="フローチャート: 判断 66"/>
        <xdr:cNvSpPr/>
      </xdr:nvSpPr>
      <xdr:spPr>
        <a:xfrm>
          <a:off x="2857500" y="637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61595</xdr:rowOff>
    </xdr:from>
    <xdr:to xmlns:xdr="http://schemas.openxmlformats.org/drawingml/2006/spreadsheetDrawing">
      <xdr:col>10</xdr:col>
      <xdr:colOff>165100</xdr:colOff>
      <xdr:row>36</xdr:row>
      <xdr:rowOff>163195</xdr:rowOff>
    </xdr:to>
    <xdr:sp macro="" textlink="">
      <xdr:nvSpPr>
        <xdr:cNvPr id="68" name="フローチャート: 判断 67"/>
        <xdr:cNvSpPr/>
      </xdr:nvSpPr>
      <xdr:spPr>
        <a:xfrm>
          <a:off x="19685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54610</xdr:rowOff>
    </xdr:from>
    <xdr:to xmlns:xdr="http://schemas.openxmlformats.org/drawingml/2006/spreadsheetDrawing">
      <xdr:col>6</xdr:col>
      <xdr:colOff>38100</xdr:colOff>
      <xdr:row>36</xdr:row>
      <xdr:rowOff>156210</xdr:rowOff>
    </xdr:to>
    <xdr:sp macro="" textlink="">
      <xdr:nvSpPr>
        <xdr:cNvPr id="69" name="フローチャート: 判断 68"/>
        <xdr:cNvSpPr/>
      </xdr:nvSpPr>
      <xdr:spPr>
        <a:xfrm>
          <a:off x="1079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70" name="テキスト ボックス 69"/>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1" name="テキスト ボックス 70"/>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2" name="テキスト ボックス 71"/>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3" name="テキスト ボックス 72"/>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4" name="テキスト ボックス 73"/>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134620</xdr:rowOff>
    </xdr:from>
    <xdr:to xmlns:xdr="http://schemas.openxmlformats.org/drawingml/2006/spreadsheetDrawing">
      <xdr:col>24</xdr:col>
      <xdr:colOff>114300</xdr:colOff>
      <xdr:row>38</xdr:row>
      <xdr:rowOff>64770</xdr:rowOff>
    </xdr:to>
    <xdr:sp macro="" textlink="">
      <xdr:nvSpPr>
        <xdr:cNvPr id="75" name="楕円 74"/>
        <xdr:cNvSpPr/>
      </xdr:nvSpPr>
      <xdr:spPr>
        <a:xfrm>
          <a:off x="45847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157480</xdr:rowOff>
    </xdr:from>
    <xdr:ext cx="405130" cy="255905"/>
    <xdr:sp macro="" textlink="">
      <xdr:nvSpPr>
        <xdr:cNvPr id="76" name="【道路】&#10;有形固定資産減価償却率該当値テキスト"/>
        <xdr:cNvSpPr txBox="1"/>
      </xdr:nvSpPr>
      <xdr:spPr>
        <a:xfrm>
          <a:off x="4673600" y="63296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79375</xdr:rowOff>
    </xdr:from>
    <xdr:to xmlns:xdr="http://schemas.openxmlformats.org/drawingml/2006/spreadsheetDrawing">
      <xdr:col>20</xdr:col>
      <xdr:colOff>38100</xdr:colOff>
      <xdr:row>38</xdr:row>
      <xdr:rowOff>9525</xdr:rowOff>
    </xdr:to>
    <xdr:sp macro="" textlink="">
      <xdr:nvSpPr>
        <xdr:cNvPr id="77" name="楕円 76"/>
        <xdr:cNvSpPr/>
      </xdr:nvSpPr>
      <xdr:spPr>
        <a:xfrm>
          <a:off x="3746500" y="64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130175</xdr:rowOff>
    </xdr:from>
    <xdr:to xmlns:xdr="http://schemas.openxmlformats.org/drawingml/2006/spreadsheetDrawing">
      <xdr:col>24</xdr:col>
      <xdr:colOff>63500</xdr:colOff>
      <xdr:row>38</xdr:row>
      <xdr:rowOff>13970</xdr:rowOff>
    </xdr:to>
    <xdr:cxnSp macro="">
      <xdr:nvCxnSpPr>
        <xdr:cNvPr id="78" name="直線コネクタ 77"/>
        <xdr:cNvCxnSpPr/>
      </xdr:nvCxnSpPr>
      <xdr:spPr>
        <a:xfrm>
          <a:off x="3797300" y="6473825"/>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20320</xdr:rowOff>
    </xdr:from>
    <xdr:to xmlns:xdr="http://schemas.openxmlformats.org/drawingml/2006/spreadsheetDrawing">
      <xdr:col>15</xdr:col>
      <xdr:colOff>101600</xdr:colOff>
      <xdr:row>37</xdr:row>
      <xdr:rowOff>121920</xdr:rowOff>
    </xdr:to>
    <xdr:sp macro="" textlink="">
      <xdr:nvSpPr>
        <xdr:cNvPr id="79" name="楕円 78"/>
        <xdr:cNvSpPr/>
      </xdr:nvSpPr>
      <xdr:spPr>
        <a:xfrm>
          <a:off x="2857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71120</xdr:rowOff>
    </xdr:from>
    <xdr:to xmlns:xdr="http://schemas.openxmlformats.org/drawingml/2006/spreadsheetDrawing">
      <xdr:col>19</xdr:col>
      <xdr:colOff>177800</xdr:colOff>
      <xdr:row>37</xdr:row>
      <xdr:rowOff>130175</xdr:rowOff>
    </xdr:to>
    <xdr:cxnSp macro="">
      <xdr:nvCxnSpPr>
        <xdr:cNvPr id="80" name="直線コネクタ 79"/>
        <xdr:cNvCxnSpPr/>
      </xdr:nvCxnSpPr>
      <xdr:spPr>
        <a:xfrm>
          <a:off x="2908300" y="641477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126365</xdr:rowOff>
    </xdr:from>
    <xdr:to xmlns:xdr="http://schemas.openxmlformats.org/drawingml/2006/spreadsheetDrawing">
      <xdr:col>10</xdr:col>
      <xdr:colOff>165100</xdr:colOff>
      <xdr:row>37</xdr:row>
      <xdr:rowOff>56515</xdr:rowOff>
    </xdr:to>
    <xdr:sp macro="" textlink="">
      <xdr:nvSpPr>
        <xdr:cNvPr id="81" name="楕円 80"/>
        <xdr:cNvSpPr/>
      </xdr:nvSpPr>
      <xdr:spPr>
        <a:xfrm>
          <a:off x="1968500" y="62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6350</xdr:rowOff>
    </xdr:from>
    <xdr:to xmlns:xdr="http://schemas.openxmlformats.org/drawingml/2006/spreadsheetDrawing">
      <xdr:col>15</xdr:col>
      <xdr:colOff>50800</xdr:colOff>
      <xdr:row>37</xdr:row>
      <xdr:rowOff>71120</xdr:rowOff>
    </xdr:to>
    <xdr:cxnSp macro="">
      <xdr:nvCxnSpPr>
        <xdr:cNvPr id="82" name="直線コネクタ 81"/>
        <xdr:cNvCxnSpPr/>
      </xdr:nvCxnSpPr>
      <xdr:spPr>
        <a:xfrm>
          <a:off x="2019300" y="635000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36</xdr:row>
      <xdr:rowOff>64770</xdr:rowOff>
    </xdr:from>
    <xdr:to xmlns:xdr="http://schemas.openxmlformats.org/drawingml/2006/spreadsheetDrawing">
      <xdr:col>6</xdr:col>
      <xdr:colOff>38100</xdr:colOff>
      <xdr:row>36</xdr:row>
      <xdr:rowOff>166370</xdr:rowOff>
    </xdr:to>
    <xdr:sp macro="" textlink="">
      <xdr:nvSpPr>
        <xdr:cNvPr id="83" name="楕円 82"/>
        <xdr:cNvSpPr/>
      </xdr:nvSpPr>
      <xdr:spPr>
        <a:xfrm>
          <a:off x="10795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115570</xdr:rowOff>
    </xdr:from>
    <xdr:to xmlns:xdr="http://schemas.openxmlformats.org/drawingml/2006/spreadsheetDrawing">
      <xdr:col>10</xdr:col>
      <xdr:colOff>114300</xdr:colOff>
      <xdr:row>37</xdr:row>
      <xdr:rowOff>6350</xdr:rowOff>
    </xdr:to>
    <xdr:cxnSp macro="">
      <xdr:nvCxnSpPr>
        <xdr:cNvPr id="84" name="直線コネクタ 83"/>
        <xdr:cNvCxnSpPr/>
      </xdr:nvCxnSpPr>
      <xdr:spPr>
        <a:xfrm>
          <a:off x="1130300" y="628777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15875</xdr:rowOff>
    </xdr:from>
    <xdr:ext cx="405130" cy="259080"/>
    <xdr:sp macro="" textlink="">
      <xdr:nvSpPr>
        <xdr:cNvPr id="85" name="n_1aveValue【道路】&#10;有形固定資産減価償却率"/>
        <xdr:cNvSpPr txBox="1"/>
      </xdr:nvSpPr>
      <xdr:spPr>
        <a:xfrm>
          <a:off x="3582035" y="6188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123190</xdr:rowOff>
    </xdr:from>
    <xdr:ext cx="401955" cy="255905"/>
    <xdr:sp macro="" textlink="">
      <xdr:nvSpPr>
        <xdr:cNvPr id="86" name="n_2aveValue【道路】&#10;有形固定資産減価償却率"/>
        <xdr:cNvSpPr txBox="1"/>
      </xdr:nvSpPr>
      <xdr:spPr>
        <a:xfrm>
          <a:off x="2705735" y="6466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8255</xdr:rowOff>
    </xdr:from>
    <xdr:ext cx="401955" cy="255905"/>
    <xdr:sp macro="" textlink="">
      <xdr:nvSpPr>
        <xdr:cNvPr id="87" name="n_3aveValue【道路】&#10;有形固定資産減価償却率"/>
        <xdr:cNvSpPr txBox="1"/>
      </xdr:nvSpPr>
      <xdr:spPr>
        <a:xfrm>
          <a:off x="1816735" y="60090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1270</xdr:rowOff>
    </xdr:from>
    <xdr:ext cx="401955" cy="259080"/>
    <xdr:sp macro="" textlink="">
      <xdr:nvSpPr>
        <xdr:cNvPr id="88" name="n_4aveValue【道路】&#10;有形固定資産減価償却率"/>
        <xdr:cNvSpPr txBox="1"/>
      </xdr:nvSpPr>
      <xdr:spPr>
        <a:xfrm>
          <a:off x="927735" y="60020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635</xdr:rowOff>
    </xdr:from>
    <xdr:ext cx="405130" cy="259080"/>
    <xdr:sp macro="" textlink="">
      <xdr:nvSpPr>
        <xdr:cNvPr id="89" name="n_1mainValue【道路】&#10;有形固定資産減価償却率"/>
        <xdr:cNvSpPr txBox="1"/>
      </xdr:nvSpPr>
      <xdr:spPr>
        <a:xfrm>
          <a:off x="3582035" y="6515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138430</xdr:rowOff>
    </xdr:from>
    <xdr:ext cx="401955" cy="259080"/>
    <xdr:sp macro="" textlink="">
      <xdr:nvSpPr>
        <xdr:cNvPr id="90" name="n_2mainValue【道路】&#10;有形固定資産減価償却率"/>
        <xdr:cNvSpPr txBox="1"/>
      </xdr:nvSpPr>
      <xdr:spPr>
        <a:xfrm>
          <a:off x="2705735" y="61391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47625</xdr:rowOff>
    </xdr:from>
    <xdr:ext cx="401955" cy="259080"/>
    <xdr:sp macro="" textlink="">
      <xdr:nvSpPr>
        <xdr:cNvPr id="91" name="n_3mainValue【道路】&#10;有形固定資産減価償却率"/>
        <xdr:cNvSpPr txBox="1"/>
      </xdr:nvSpPr>
      <xdr:spPr>
        <a:xfrm>
          <a:off x="1816735" y="63912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36</xdr:row>
      <xdr:rowOff>157480</xdr:rowOff>
    </xdr:from>
    <xdr:ext cx="401955" cy="255905"/>
    <xdr:sp macro="" textlink="">
      <xdr:nvSpPr>
        <xdr:cNvPr id="92" name="n_4mainValue【道路】&#10;有形固定資産減価償却率"/>
        <xdr:cNvSpPr txBox="1"/>
      </xdr:nvSpPr>
      <xdr:spPr>
        <a:xfrm>
          <a:off x="927735" y="6329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3" name="正方形/長方形 9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4" name="正方形/長方形 93"/>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5" name="正方形/長方形 94"/>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6" name="正方形/長方形 95"/>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7" name="正方形/長方形 96"/>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8" name="正方形/長方形 97"/>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9" name="正方形/長方形 98"/>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0" name="正方形/長方形 99"/>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360" cy="225425"/>
    <xdr:sp macro="" textlink="">
      <xdr:nvSpPr>
        <xdr:cNvPr id="101" name="テキスト ボックス 100"/>
        <xdr:cNvSpPr txBox="1"/>
      </xdr:nvSpPr>
      <xdr:spPr>
        <a:xfrm>
          <a:off x="6565900" y="5143500"/>
          <a:ext cx="3403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2" name="直線コネクタ 101"/>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43</xdr:row>
      <xdr:rowOff>105410</xdr:rowOff>
    </xdr:from>
    <xdr:ext cx="531495" cy="259080"/>
    <xdr:sp macro="" textlink="">
      <xdr:nvSpPr>
        <xdr:cNvPr id="103" name="テキスト ボックス 102"/>
        <xdr:cNvSpPr txBox="1"/>
      </xdr:nvSpPr>
      <xdr:spPr>
        <a:xfrm>
          <a:off x="6072505" y="747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4" name="直線コネクタ 103"/>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41</xdr:row>
      <xdr:rowOff>67310</xdr:rowOff>
    </xdr:from>
    <xdr:ext cx="531495" cy="259080"/>
    <xdr:sp macro="" textlink="">
      <xdr:nvSpPr>
        <xdr:cNvPr id="105" name="テキスト ボックス 104"/>
        <xdr:cNvSpPr txBox="1"/>
      </xdr:nvSpPr>
      <xdr:spPr>
        <a:xfrm>
          <a:off x="6072505" y="709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6" name="直線コネクタ 105"/>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5905"/>
    <xdr:sp macro="" textlink="">
      <xdr:nvSpPr>
        <xdr:cNvPr id="107" name="テキスト ボックス 106"/>
        <xdr:cNvSpPr txBox="1"/>
      </xdr:nvSpPr>
      <xdr:spPr>
        <a:xfrm>
          <a:off x="6072505" y="671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8" name="直線コネクタ 107"/>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9" name="テキスト ボックス 108"/>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10" name="直線コネクタ 109"/>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11" name="テキスト ボックス 110"/>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12" name="直線コネクタ 111"/>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5905"/>
    <xdr:sp macro="" textlink="">
      <xdr:nvSpPr>
        <xdr:cNvPr id="113" name="テキスト ボックス 112"/>
        <xdr:cNvSpPr txBox="1"/>
      </xdr:nvSpPr>
      <xdr:spPr>
        <a:xfrm>
          <a:off x="6072505" y="557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4" name="直線コネクタ 113"/>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5" name="テキスト ボックス 114"/>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42545</xdr:rowOff>
    </xdr:from>
    <xdr:to xmlns:xdr="http://schemas.openxmlformats.org/drawingml/2006/spreadsheetDrawing">
      <xdr:col>54</xdr:col>
      <xdr:colOff>189865</xdr:colOff>
      <xdr:row>42</xdr:row>
      <xdr:rowOff>29210</xdr:rowOff>
    </xdr:to>
    <xdr:cxnSp macro="">
      <xdr:nvCxnSpPr>
        <xdr:cNvPr id="117" name="直線コネクタ 116"/>
        <xdr:cNvCxnSpPr/>
      </xdr:nvCxnSpPr>
      <xdr:spPr>
        <a:xfrm flipV="1">
          <a:off x="10476865" y="5871845"/>
          <a:ext cx="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32385</xdr:rowOff>
    </xdr:from>
    <xdr:ext cx="534670" cy="255905"/>
    <xdr:sp macro="" textlink="">
      <xdr:nvSpPr>
        <xdr:cNvPr id="118" name="【道路】&#10;一人当たり延長最小値テキスト"/>
        <xdr:cNvSpPr txBox="1"/>
      </xdr:nvSpPr>
      <xdr:spPr>
        <a:xfrm>
          <a:off x="10515600" y="72332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29210</xdr:rowOff>
    </xdr:from>
    <xdr:to xmlns:xdr="http://schemas.openxmlformats.org/drawingml/2006/spreadsheetDrawing">
      <xdr:col>55</xdr:col>
      <xdr:colOff>88900</xdr:colOff>
      <xdr:row>42</xdr:row>
      <xdr:rowOff>29210</xdr:rowOff>
    </xdr:to>
    <xdr:cxnSp macro="">
      <xdr:nvCxnSpPr>
        <xdr:cNvPr id="119" name="直線コネクタ 118"/>
        <xdr:cNvCxnSpPr/>
      </xdr:nvCxnSpPr>
      <xdr:spPr>
        <a:xfrm>
          <a:off x="10388600" y="723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160655</xdr:rowOff>
    </xdr:from>
    <xdr:ext cx="534670" cy="259080"/>
    <xdr:sp macro="" textlink="">
      <xdr:nvSpPr>
        <xdr:cNvPr id="120" name="【道路】&#10;一人当たり延長最大値テキスト"/>
        <xdr:cNvSpPr txBox="1"/>
      </xdr:nvSpPr>
      <xdr:spPr>
        <a:xfrm>
          <a:off x="10515600" y="56470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42545</xdr:rowOff>
    </xdr:from>
    <xdr:to xmlns:xdr="http://schemas.openxmlformats.org/drawingml/2006/spreadsheetDrawing">
      <xdr:col>55</xdr:col>
      <xdr:colOff>88900</xdr:colOff>
      <xdr:row>34</xdr:row>
      <xdr:rowOff>42545</xdr:rowOff>
    </xdr:to>
    <xdr:cxnSp macro="">
      <xdr:nvCxnSpPr>
        <xdr:cNvPr id="121" name="直線コネクタ 120"/>
        <xdr:cNvCxnSpPr/>
      </xdr:nvCxnSpPr>
      <xdr:spPr>
        <a:xfrm>
          <a:off x="10388600" y="587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36</xdr:row>
      <xdr:rowOff>165100</xdr:rowOff>
    </xdr:from>
    <xdr:ext cx="534670" cy="259080"/>
    <xdr:sp macro="" textlink="">
      <xdr:nvSpPr>
        <xdr:cNvPr id="122" name="【道路】&#10;一人当たり延長平均値テキスト"/>
        <xdr:cNvSpPr txBox="1"/>
      </xdr:nvSpPr>
      <xdr:spPr>
        <a:xfrm>
          <a:off x="10515600" y="63373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142240</xdr:rowOff>
    </xdr:from>
    <xdr:to xmlns:xdr="http://schemas.openxmlformats.org/drawingml/2006/spreadsheetDrawing">
      <xdr:col>55</xdr:col>
      <xdr:colOff>50800</xdr:colOff>
      <xdr:row>38</xdr:row>
      <xdr:rowOff>72390</xdr:rowOff>
    </xdr:to>
    <xdr:sp macro="" textlink="">
      <xdr:nvSpPr>
        <xdr:cNvPr id="123" name="フローチャート: 判断 122"/>
        <xdr:cNvSpPr/>
      </xdr:nvSpPr>
      <xdr:spPr>
        <a:xfrm>
          <a:off x="10426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10795</xdr:rowOff>
    </xdr:from>
    <xdr:to xmlns:xdr="http://schemas.openxmlformats.org/drawingml/2006/spreadsheetDrawing">
      <xdr:col>50</xdr:col>
      <xdr:colOff>165100</xdr:colOff>
      <xdr:row>38</xdr:row>
      <xdr:rowOff>112395</xdr:rowOff>
    </xdr:to>
    <xdr:sp macro="" textlink="">
      <xdr:nvSpPr>
        <xdr:cNvPr id="124" name="フローチャート: 判断 123"/>
        <xdr:cNvSpPr/>
      </xdr:nvSpPr>
      <xdr:spPr>
        <a:xfrm>
          <a:off x="95885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73660</xdr:rowOff>
    </xdr:from>
    <xdr:to xmlns:xdr="http://schemas.openxmlformats.org/drawingml/2006/spreadsheetDrawing">
      <xdr:col>46</xdr:col>
      <xdr:colOff>38100</xdr:colOff>
      <xdr:row>39</xdr:row>
      <xdr:rowOff>3810</xdr:rowOff>
    </xdr:to>
    <xdr:sp macro="" textlink="">
      <xdr:nvSpPr>
        <xdr:cNvPr id="125" name="フローチャート: 判断 124"/>
        <xdr:cNvSpPr/>
      </xdr:nvSpPr>
      <xdr:spPr>
        <a:xfrm>
          <a:off x="8699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75565</xdr:rowOff>
    </xdr:from>
    <xdr:to xmlns:xdr="http://schemas.openxmlformats.org/drawingml/2006/spreadsheetDrawing">
      <xdr:col>41</xdr:col>
      <xdr:colOff>101600</xdr:colOff>
      <xdr:row>39</xdr:row>
      <xdr:rowOff>6350</xdr:rowOff>
    </xdr:to>
    <xdr:sp macro="" textlink="">
      <xdr:nvSpPr>
        <xdr:cNvPr id="126" name="フローチャート: 判断 125"/>
        <xdr:cNvSpPr/>
      </xdr:nvSpPr>
      <xdr:spPr>
        <a:xfrm>
          <a:off x="78105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57785</xdr:rowOff>
    </xdr:from>
    <xdr:to xmlns:xdr="http://schemas.openxmlformats.org/drawingml/2006/spreadsheetDrawing">
      <xdr:col>36</xdr:col>
      <xdr:colOff>165100</xdr:colOff>
      <xdr:row>38</xdr:row>
      <xdr:rowOff>159385</xdr:rowOff>
    </xdr:to>
    <xdr:sp macro="" textlink="">
      <xdr:nvSpPr>
        <xdr:cNvPr id="127" name="フローチャート: 判断 126"/>
        <xdr:cNvSpPr/>
      </xdr:nvSpPr>
      <xdr:spPr>
        <a:xfrm>
          <a:off x="6921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8" name="テキスト ボックス 127"/>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9" name="テキスト ボックス 128"/>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30" name="テキスト ボックス 129"/>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1" name="テキスト ボックス 130"/>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2" name="テキスト ボックス 131"/>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45085</xdr:rowOff>
    </xdr:from>
    <xdr:to xmlns:xdr="http://schemas.openxmlformats.org/drawingml/2006/spreadsheetDrawing">
      <xdr:col>55</xdr:col>
      <xdr:colOff>50800</xdr:colOff>
      <xdr:row>39</xdr:row>
      <xdr:rowOff>146685</xdr:rowOff>
    </xdr:to>
    <xdr:sp macro="" textlink="">
      <xdr:nvSpPr>
        <xdr:cNvPr id="133" name="楕円 132"/>
        <xdr:cNvSpPr/>
      </xdr:nvSpPr>
      <xdr:spPr>
        <a:xfrm>
          <a:off x="104267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23495</xdr:rowOff>
    </xdr:from>
    <xdr:ext cx="534670" cy="259080"/>
    <xdr:sp macro="" textlink="">
      <xdr:nvSpPr>
        <xdr:cNvPr id="134" name="【道路】&#10;一人当たり延長該当値テキスト"/>
        <xdr:cNvSpPr txBox="1"/>
      </xdr:nvSpPr>
      <xdr:spPr>
        <a:xfrm>
          <a:off x="10515600" y="6710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78105</xdr:rowOff>
    </xdr:from>
    <xdr:to xmlns:xdr="http://schemas.openxmlformats.org/drawingml/2006/spreadsheetDrawing">
      <xdr:col>50</xdr:col>
      <xdr:colOff>165100</xdr:colOff>
      <xdr:row>40</xdr:row>
      <xdr:rowOff>8255</xdr:rowOff>
    </xdr:to>
    <xdr:sp macro="" textlink="">
      <xdr:nvSpPr>
        <xdr:cNvPr id="135" name="楕円 134"/>
        <xdr:cNvSpPr/>
      </xdr:nvSpPr>
      <xdr:spPr>
        <a:xfrm>
          <a:off x="9588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95885</xdr:rowOff>
    </xdr:from>
    <xdr:to xmlns:xdr="http://schemas.openxmlformats.org/drawingml/2006/spreadsheetDrawing">
      <xdr:col>55</xdr:col>
      <xdr:colOff>0</xdr:colOff>
      <xdr:row>39</xdr:row>
      <xdr:rowOff>128905</xdr:rowOff>
    </xdr:to>
    <xdr:cxnSp macro="">
      <xdr:nvCxnSpPr>
        <xdr:cNvPr id="136" name="直線コネクタ 135"/>
        <xdr:cNvCxnSpPr/>
      </xdr:nvCxnSpPr>
      <xdr:spPr>
        <a:xfrm flipV="1">
          <a:off x="9639300" y="678243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104140</xdr:rowOff>
    </xdr:from>
    <xdr:to xmlns:xdr="http://schemas.openxmlformats.org/drawingml/2006/spreadsheetDrawing">
      <xdr:col>46</xdr:col>
      <xdr:colOff>38100</xdr:colOff>
      <xdr:row>40</xdr:row>
      <xdr:rowOff>34290</xdr:rowOff>
    </xdr:to>
    <xdr:sp macro="" textlink="">
      <xdr:nvSpPr>
        <xdr:cNvPr id="137" name="楕円 136"/>
        <xdr:cNvSpPr/>
      </xdr:nvSpPr>
      <xdr:spPr>
        <a:xfrm>
          <a:off x="8699500" y="679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128905</xdr:rowOff>
    </xdr:from>
    <xdr:to xmlns:xdr="http://schemas.openxmlformats.org/drawingml/2006/spreadsheetDrawing">
      <xdr:col>50</xdr:col>
      <xdr:colOff>114300</xdr:colOff>
      <xdr:row>39</xdr:row>
      <xdr:rowOff>154940</xdr:rowOff>
    </xdr:to>
    <xdr:cxnSp macro="">
      <xdr:nvCxnSpPr>
        <xdr:cNvPr id="138" name="直線コネクタ 137"/>
        <xdr:cNvCxnSpPr/>
      </xdr:nvCxnSpPr>
      <xdr:spPr>
        <a:xfrm flipV="1">
          <a:off x="8750300" y="68154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134620</xdr:rowOff>
    </xdr:from>
    <xdr:to xmlns:xdr="http://schemas.openxmlformats.org/drawingml/2006/spreadsheetDrawing">
      <xdr:col>41</xdr:col>
      <xdr:colOff>101600</xdr:colOff>
      <xdr:row>40</xdr:row>
      <xdr:rowOff>64770</xdr:rowOff>
    </xdr:to>
    <xdr:sp macro="" textlink="">
      <xdr:nvSpPr>
        <xdr:cNvPr id="139" name="楕円 138"/>
        <xdr:cNvSpPr/>
      </xdr:nvSpPr>
      <xdr:spPr>
        <a:xfrm>
          <a:off x="7810500" y="682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154940</xdr:rowOff>
    </xdr:from>
    <xdr:to xmlns:xdr="http://schemas.openxmlformats.org/drawingml/2006/spreadsheetDrawing">
      <xdr:col>45</xdr:col>
      <xdr:colOff>177800</xdr:colOff>
      <xdr:row>40</xdr:row>
      <xdr:rowOff>13970</xdr:rowOff>
    </xdr:to>
    <xdr:cxnSp macro="">
      <xdr:nvCxnSpPr>
        <xdr:cNvPr id="140" name="直線コネクタ 139"/>
        <xdr:cNvCxnSpPr/>
      </xdr:nvCxnSpPr>
      <xdr:spPr>
        <a:xfrm flipV="1">
          <a:off x="7861300" y="68414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161925</xdr:rowOff>
    </xdr:from>
    <xdr:to xmlns:xdr="http://schemas.openxmlformats.org/drawingml/2006/spreadsheetDrawing">
      <xdr:col>36</xdr:col>
      <xdr:colOff>165100</xdr:colOff>
      <xdr:row>40</xdr:row>
      <xdr:rowOff>92075</xdr:rowOff>
    </xdr:to>
    <xdr:sp macro="" textlink="">
      <xdr:nvSpPr>
        <xdr:cNvPr id="141" name="楕円 140"/>
        <xdr:cNvSpPr/>
      </xdr:nvSpPr>
      <xdr:spPr>
        <a:xfrm>
          <a:off x="69215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13970</xdr:rowOff>
    </xdr:from>
    <xdr:to xmlns:xdr="http://schemas.openxmlformats.org/drawingml/2006/spreadsheetDrawing">
      <xdr:col>41</xdr:col>
      <xdr:colOff>50800</xdr:colOff>
      <xdr:row>40</xdr:row>
      <xdr:rowOff>41275</xdr:rowOff>
    </xdr:to>
    <xdr:cxnSp macro="">
      <xdr:nvCxnSpPr>
        <xdr:cNvPr id="142" name="直線コネクタ 141"/>
        <xdr:cNvCxnSpPr/>
      </xdr:nvCxnSpPr>
      <xdr:spPr>
        <a:xfrm flipV="1">
          <a:off x="6972300" y="687197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36</xdr:row>
      <xdr:rowOff>128905</xdr:rowOff>
    </xdr:from>
    <xdr:ext cx="534670" cy="259080"/>
    <xdr:sp macro="" textlink="">
      <xdr:nvSpPr>
        <xdr:cNvPr id="143" name="n_1aveValue【道路】&#10;一人当たり延長"/>
        <xdr:cNvSpPr txBox="1"/>
      </xdr:nvSpPr>
      <xdr:spPr>
        <a:xfrm>
          <a:off x="9359265" y="63011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37</xdr:row>
      <xdr:rowOff>20320</xdr:rowOff>
    </xdr:from>
    <xdr:ext cx="531495" cy="255905"/>
    <xdr:sp macro="" textlink="">
      <xdr:nvSpPr>
        <xdr:cNvPr id="144" name="n_2aveValue【道路】&#10;一人当たり延長"/>
        <xdr:cNvSpPr txBox="1"/>
      </xdr:nvSpPr>
      <xdr:spPr>
        <a:xfrm>
          <a:off x="8482965" y="6363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22225</xdr:rowOff>
    </xdr:from>
    <xdr:ext cx="531495" cy="258445"/>
    <xdr:sp macro="" textlink="">
      <xdr:nvSpPr>
        <xdr:cNvPr id="145" name="n_3aveValue【道路】&#10;一人当たり延長"/>
        <xdr:cNvSpPr txBox="1"/>
      </xdr:nvSpPr>
      <xdr:spPr>
        <a:xfrm>
          <a:off x="7593965" y="63658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4445</xdr:rowOff>
    </xdr:from>
    <xdr:ext cx="531495" cy="259080"/>
    <xdr:sp macro="" textlink="">
      <xdr:nvSpPr>
        <xdr:cNvPr id="146" name="n_4aveValue【道路】&#10;一人当たり延長"/>
        <xdr:cNvSpPr txBox="1"/>
      </xdr:nvSpPr>
      <xdr:spPr>
        <a:xfrm>
          <a:off x="6704965" y="6348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170815</xdr:rowOff>
    </xdr:from>
    <xdr:ext cx="534670" cy="258445"/>
    <xdr:sp macro="" textlink="">
      <xdr:nvSpPr>
        <xdr:cNvPr id="147" name="n_1mainValue【道路】&#10;一人当たり延長"/>
        <xdr:cNvSpPr txBox="1"/>
      </xdr:nvSpPr>
      <xdr:spPr>
        <a:xfrm>
          <a:off x="9359265" y="6857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25400</xdr:rowOff>
    </xdr:from>
    <xdr:ext cx="531495" cy="259080"/>
    <xdr:sp macro="" textlink="">
      <xdr:nvSpPr>
        <xdr:cNvPr id="148" name="n_2mainValue【道路】&#10;一人当たり延長"/>
        <xdr:cNvSpPr txBox="1"/>
      </xdr:nvSpPr>
      <xdr:spPr>
        <a:xfrm>
          <a:off x="8482965" y="68834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55880</xdr:rowOff>
    </xdr:from>
    <xdr:ext cx="531495" cy="259080"/>
    <xdr:sp macro="" textlink="">
      <xdr:nvSpPr>
        <xdr:cNvPr id="149" name="n_3mainValue【道路】&#10;一人当たり延長"/>
        <xdr:cNvSpPr txBox="1"/>
      </xdr:nvSpPr>
      <xdr:spPr>
        <a:xfrm>
          <a:off x="7593965" y="6913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83185</xdr:rowOff>
    </xdr:from>
    <xdr:ext cx="531495" cy="259080"/>
    <xdr:sp macro="" textlink="">
      <xdr:nvSpPr>
        <xdr:cNvPr id="150" name="n_4mainValue【道路】&#10;一人当たり延長"/>
        <xdr:cNvSpPr txBox="1"/>
      </xdr:nvSpPr>
      <xdr:spPr>
        <a:xfrm>
          <a:off x="6704965" y="69411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159" name="テキスト ボックス 158"/>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60" name="直線コネクタ 159"/>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5905"/>
    <xdr:sp macro="" textlink="">
      <xdr:nvSpPr>
        <xdr:cNvPr id="161" name="テキスト ボックス 160"/>
        <xdr:cNvSpPr txBox="1"/>
      </xdr:nvSpPr>
      <xdr:spPr>
        <a:xfrm>
          <a:off x="358775" y="11287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62" name="直線コネクタ 161"/>
        <xdr:cNvCxnSpPr/>
      </xdr:nvCxnSpPr>
      <xdr:spPr>
        <a:xfrm>
          <a:off x="762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3225" cy="255905"/>
    <xdr:sp macro="" textlink="">
      <xdr:nvSpPr>
        <xdr:cNvPr id="163" name="テキスト ボックス 162"/>
        <xdr:cNvSpPr txBox="1"/>
      </xdr:nvSpPr>
      <xdr:spPr>
        <a:xfrm>
          <a:off x="358775" y="108305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4" name="直線コネクタ 163"/>
        <xdr:cNvCxnSpPr/>
      </xdr:nvCxnSpPr>
      <xdr:spPr>
        <a:xfrm>
          <a:off x="762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3225" cy="255905"/>
    <xdr:sp macro="" textlink="">
      <xdr:nvSpPr>
        <xdr:cNvPr id="165" name="テキスト ボックス 164"/>
        <xdr:cNvSpPr txBox="1"/>
      </xdr:nvSpPr>
      <xdr:spPr>
        <a:xfrm>
          <a:off x="358775" y="103733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6" name="直線コネクタ 165"/>
        <xdr:cNvCxnSpPr/>
      </xdr:nvCxnSpPr>
      <xdr:spPr>
        <a:xfrm>
          <a:off x="762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3225" cy="255905"/>
    <xdr:sp macro="" textlink="">
      <xdr:nvSpPr>
        <xdr:cNvPr id="167" name="テキスト ボックス 166"/>
        <xdr:cNvSpPr txBox="1"/>
      </xdr:nvSpPr>
      <xdr:spPr>
        <a:xfrm>
          <a:off x="358775" y="99161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8" name="直線コネクタ 167"/>
        <xdr:cNvCxnSpPr/>
      </xdr:nvCxnSpPr>
      <xdr:spPr>
        <a:xfrm>
          <a:off x="762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3225" cy="255905"/>
    <xdr:sp macro="" textlink="">
      <xdr:nvSpPr>
        <xdr:cNvPr id="169" name="テキスト ボックス 168"/>
        <xdr:cNvSpPr txBox="1"/>
      </xdr:nvSpPr>
      <xdr:spPr>
        <a:xfrm>
          <a:off x="358775" y="94589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5905"/>
    <xdr:sp macro="" textlink="">
      <xdr:nvSpPr>
        <xdr:cNvPr id="171" name="テキスト ボックス 170"/>
        <xdr:cNvSpPr txBox="1"/>
      </xdr:nvSpPr>
      <xdr:spPr>
        <a:xfrm>
          <a:off x="358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82550</xdr:rowOff>
    </xdr:from>
    <xdr:to xmlns:xdr="http://schemas.openxmlformats.org/drawingml/2006/spreadsheetDrawing">
      <xdr:col>24</xdr:col>
      <xdr:colOff>62865</xdr:colOff>
      <xdr:row>62</xdr:row>
      <xdr:rowOff>64135</xdr:rowOff>
    </xdr:to>
    <xdr:cxnSp macro="">
      <xdr:nvCxnSpPr>
        <xdr:cNvPr id="173" name="直線コネクタ 172"/>
        <xdr:cNvCxnSpPr/>
      </xdr:nvCxnSpPr>
      <xdr:spPr>
        <a:xfrm flipV="1">
          <a:off x="4634865" y="9683750"/>
          <a:ext cx="0" cy="1010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67945</xdr:rowOff>
    </xdr:from>
    <xdr:ext cx="405130" cy="258445"/>
    <xdr:sp macro="" textlink="">
      <xdr:nvSpPr>
        <xdr:cNvPr id="174" name="【橋りょう・トンネル】&#10;有形固定資産減価償却率最小値テキスト"/>
        <xdr:cNvSpPr txBox="1"/>
      </xdr:nvSpPr>
      <xdr:spPr>
        <a:xfrm>
          <a:off x="4673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64135</xdr:rowOff>
    </xdr:from>
    <xdr:to xmlns:xdr="http://schemas.openxmlformats.org/drawingml/2006/spreadsheetDrawing">
      <xdr:col>24</xdr:col>
      <xdr:colOff>152400</xdr:colOff>
      <xdr:row>62</xdr:row>
      <xdr:rowOff>64135</xdr:rowOff>
    </xdr:to>
    <xdr:cxnSp macro="">
      <xdr:nvCxnSpPr>
        <xdr:cNvPr id="175" name="直線コネクタ 174"/>
        <xdr:cNvCxnSpPr/>
      </xdr:nvCxnSpPr>
      <xdr:spPr>
        <a:xfrm>
          <a:off x="4546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29210</xdr:rowOff>
    </xdr:from>
    <xdr:ext cx="405130" cy="255905"/>
    <xdr:sp macro="" textlink="">
      <xdr:nvSpPr>
        <xdr:cNvPr id="176" name="【橋りょう・トンネル】&#10;有形固定資産減価償却率最大値テキスト"/>
        <xdr:cNvSpPr txBox="1"/>
      </xdr:nvSpPr>
      <xdr:spPr>
        <a:xfrm>
          <a:off x="4673600" y="94589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82550</xdr:rowOff>
    </xdr:from>
    <xdr:to xmlns:xdr="http://schemas.openxmlformats.org/drawingml/2006/spreadsheetDrawing">
      <xdr:col>24</xdr:col>
      <xdr:colOff>152400</xdr:colOff>
      <xdr:row>56</xdr:row>
      <xdr:rowOff>82550</xdr:rowOff>
    </xdr:to>
    <xdr:cxnSp macro="">
      <xdr:nvCxnSpPr>
        <xdr:cNvPr id="177" name="直線コネクタ 176"/>
        <xdr:cNvCxnSpPr/>
      </xdr:nvCxnSpPr>
      <xdr:spPr>
        <a:xfrm>
          <a:off x="4546600" y="968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156210</xdr:rowOff>
    </xdr:from>
    <xdr:ext cx="405130" cy="255905"/>
    <xdr:sp macro="" textlink="">
      <xdr:nvSpPr>
        <xdr:cNvPr id="178" name="【橋りょう・トンネル】&#10;有形固定資産減価償却率平均値テキスト"/>
        <xdr:cNvSpPr txBox="1"/>
      </xdr:nvSpPr>
      <xdr:spPr>
        <a:xfrm>
          <a:off x="4673600" y="1010031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6350</xdr:rowOff>
    </xdr:from>
    <xdr:to xmlns:xdr="http://schemas.openxmlformats.org/drawingml/2006/spreadsheetDrawing">
      <xdr:col>24</xdr:col>
      <xdr:colOff>114300</xdr:colOff>
      <xdr:row>59</xdr:row>
      <xdr:rowOff>107950</xdr:rowOff>
    </xdr:to>
    <xdr:sp macro="" textlink="">
      <xdr:nvSpPr>
        <xdr:cNvPr id="179" name="フローチャート: 判断 178"/>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118110</xdr:rowOff>
    </xdr:from>
    <xdr:to xmlns:xdr="http://schemas.openxmlformats.org/drawingml/2006/spreadsheetDrawing">
      <xdr:col>20</xdr:col>
      <xdr:colOff>38100</xdr:colOff>
      <xdr:row>59</xdr:row>
      <xdr:rowOff>48260</xdr:rowOff>
    </xdr:to>
    <xdr:sp macro="" textlink="">
      <xdr:nvSpPr>
        <xdr:cNvPr id="180" name="フローチャート: 判断 179"/>
        <xdr:cNvSpPr/>
      </xdr:nvSpPr>
      <xdr:spPr>
        <a:xfrm>
          <a:off x="3746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90805</xdr:rowOff>
    </xdr:from>
    <xdr:to xmlns:xdr="http://schemas.openxmlformats.org/drawingml/2006/spreadsheetDrawing">
      <xdr:col>15</xdr:col>
      <xdr:colOff>101600</xdr:colOff>
      <xdr:row>59</xdr:row>
      <xdr:rowOff>20955</xdr:rowOff>
    </xdr:to>
    <xdr:sp macro="" textlink="">
      <xdr:nvSpPr>
        <xdr:cNvPr id="181" name="フローチャート: 判断 180"/>
        <xdr:cNvSpPr/>
      </xdr:nvSpPr>
      <xdr:spPr>
        <a:xfrm>
          <a:off x="2857500" y="1003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86360</xdr:rowOff>
    </xdr:from>
    <xdr:to xmlns:xdr="http://schemas.openxmlformats.org/drawingml/2006/spreadsheetDrawing">
      <xdr:col>10</xdr:col>
      <xdr:colOff>165100</xdr:colOff>
      <xdr:row>59</xdr:row>
      <xdr:rowOff>16510</xdr:rowOff>
    </xdr:to>
    <xdr:sp macro="" textlink="">
      <xdr:nvSpPr>
        <xdr:cNvPr id="182" name="フローチャート: 判断 181"/>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58</xdr:row>
      <xdr:rowOff>77470</xdr:rowOff>
    </xdr:from>
    <xdr:to xmlns:xdr="http://schemas.openxmlformats.org/drawingml/2006/spreadsheetDrawing">
      <xdr:col>6</xdr:col>
      <xdr:colOff>38100</xdr:colOff>
      <xdr:row>59</xdr:row>
      <xdr:rowOff>7620</xdr:rowOff>
    </xdr:to>
    <xdr:sp macro="" textlink="">
      <xdr:nvSpPr>
        <xdr:cNvPr id="183" name="フローチャート: 判断 182"/>
        <xdr:cNvSpPr/>
      </xdr:nvSpPr>
      <xdr:spPr>
        <a:xfrm>
          <a:off x="1079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184" name="テキスト ボックス 183"/>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185" name="テキスト ボックス 184"/>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186" name="テキスト ボックス 185"/>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187" name="テキスト ボックス 186"/>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188" name="テキスト ボックス 187"/>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15240</xdr:rowOff>
    </xdr:from>
    <xdr:to xmlns:xdr="http://schemas.openxmlformats.org/drawingml/2006/spreadsheetDrawing">
      <xdr:col>24</xdr:col>
      <xdr:colOff>114300</xdr:colOff>
      <xdr:row>57</xdr:row>
      <xdr:rowOff>116840</xdr:rowOff>
    </xdr:to>
    <xdr:sp macro="" textlink="">
      <xdr:nvSpPr>
        <xdr:cNvPr id="189" name="楕円 188"/>
        <xdr:cNvSpPr/>
      </xdr:nvSpPr>
      <xdr:spPr>
        <a:xfrm>
          <a:off x="4584700" y="97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56</xdr:row>
      <xdr:rowOff>38100</xdr:rowOff>
    </xdr:from>
    <xdr:ext cx="405130" cy="259080"/>
    <xdr:sp macro="" textlink="">
      <xdr:nvSpPr>
        <xdr:cNvPr id="190" name="【橋りょう・トンネル】&#10;有形固定資産減価償却率該当値テキスト"/>
        <xdr:cNvSpPr txBox="1"/>
      </xdr:nvSpPr>
      <xdr:spPr>
        <a:xfrm>
          <a:off x="4673600" y="963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10795</xdr:rowOff>
    </xdr:from>
    <xdr:to xmlns:xdr="http://schemas.openxmlformats.org/drawingml/2006/spreadsheetDrawing">
      <xdr:col>20</xdr:col>
      <xdr:colOff>38100</xdr:colOff>
      <xdr:row>57</xdr:row>
      <xdr:rowOff>112395</xdr:rowOff>
    </xdr:to>
    <xdr:sp macro="" textlink="">
      <xdr:nvSpPr>
        <xdr:cNvPr id="191" name="楕円 190"/>
        <xdr:cNvSpPr/>
      </xdr:nvSpPr>
      <xdr:spPr>
        <a:xfrm>
          <a:off x="3746500" y="97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57</xdr:row>
      <xdr:rowOff>61595</xdr:rowOff>
    </xdr:from>
    <xdr:to xmlns:xdr="http://schemas.openxmlformats.org/drawingml/2006/spreadsheetDrawing">
      <xdr:col>24</xdr:col>
      <xdr:colOff>63500</xdr:colOff>
      <xdr:row>57</xdr:row>
      <xdr:rowOff>66040</xdr:rowOff>
    </xdr:to>
    <xdr:cxnSp macro="">
      <xdr:nvCxnSpPr>
        <xdr:cNvPr id="192" name="直線コネクタ 191"/>
        <xdr:cNvCxnSpPr/>
      </xdr:nvCxnSpPr>
      <xdr:spPr>
        <a:xfrm>
          <a:off x="3797300" y="983424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109220</xdr:rowOff>
    </xdr:from>
    <xdr:to xmlns:xdr="http://schemas.openxmlformats.org/drawingml/2006/spreadsheetDrawing">
      <xdr:col>15</xdr:col>
      <xdr:colOff>101600</xdr:colOff>
      <xdr:row>57</xdr:row>
      <xdr:rowOff>39370</xdr:rowOff>
    </xdr:to>
    <xdr:sp macro="" textlink="">
      <xdr:nvSpPr>
        <xdr:cNvPr id="193" name="楕円 192"/>
        <xdr:cNvSpPr/>
      </xdr:nvSpPr>
      <xdr:spPr>
        <a:xfrm>
          <a:off x="2857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160020</xdr:rowOff>
    </xdr:from>
    <xdr:to xmlns:xdr="http://schemas.openxmlformats.org/drawingml/2006/spreadsheetDrawing">
      <xdr:col>19</xdr:col>
      <xdr:colOff>177800</xdr:colOff>
      <xdr:row>57</xdr:row>
      <xdr:rowOff>61595</xdr:rowOff>
    </xdr:to>
    <xdr:cxnSp macro="">
      <xdr:nvCxnSpPr>
        <xdr:cNvPr id="194" name="直線コネクタ 193"/>
        <xdr:cNvCxnSpPr/>
      </xdr:nvCxnSpPr>
      <xdr:spPr>
        <a:xfrm>
          <a:off x="2908300" y="976122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168910</xdr:rowOff>
    </xdr:from>
    <xdr:to xmlns:xdr="http://schemas.openxmlformats.org/drawingml/2006/spreadsheetDrawing">
      <xdr:col>10</xdr:col>
      <xdr:colOff>165100</xdr:colOff>
      <xdr:row>57</xdr:row>
      <xdr:rowOff>99060</xdr:rowOff>
    </xdr:to>
    <xdr:sp macro="" textlink="">
      <xdr:nvSpPr>
        <xdr:cNvPr id="195" name="楕円 194"/>
        <xdr:cNvSpPr/>
      </xdr:nvSpPr>
      <xdr:spPr>
        <a:xfrm>
          <a:off x="1968500" y="977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56</xdr:row>
      <xdr:rowOff>160020</xdr:rowOff>
    </xdr:from>
    <xdr:to xmlns:xdr="http://schemas.openxmlformats.org/drawingml/2006/spreadsheetDrawing">
      <xdr:col>15</xdr:col>
      <xdr:colOff>50800</xdr:colOff>
      <xdr:row>57</xdr:row>
      <xdr:rowOff>48260</xdr:rowOff>
    </xdr:to>
    <xdr:cxnSp macro="">
      <xdr:nvCxnSpPr>
        <xdr:cNvPr id="196" name="直線コネクタ 195"/>
        <xdr:cNvCxnSpPr/>
      </xdr:nvCxnSpPr>
      <xdr:spPr>
        <a:xfrm flipV="1">
          <a:off x="2019300" y="976122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56</xdr:row>
      <xdr:rowOff>95250</xdr:rowOff>
    </xdr:from>
    <xdr:to xmlns:xdr="http://schemas.openxmlformats.org/drawingml/2006/spreadsheetDrawing">
      <xdr:col>6</xdr:col>
      <xdr:colOff>38100</xdr:colOff>
      <xdr:row>57</xdr:row>
      <xdr:rowOff>25400</xdr:rowOff>
    </xdr:to>
    <xdr:sp macro="" textlink="">
      <xdr:nvSpPr>
        <xdr:cNvPr id="197" name="楕円 196"/>
        <xdr:cNvSpPr/>
      </xdr:nvSpPr>
      <xdr:spPr>
        <a:xfrm>
          <a:off x="10795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56</xdr:row>
      <xdr:rowOff>146050</xdr:rowOff>
    </xdr:from>
    <xdr:to xmlns:xdr="http://schemas.openxmlformats.org/drawingml/2006/spreadsheetDrawing">
      <xdr:col>10</xdr:col>
      <xdr:colOff>114300</xdr:colOff>
      <xdr:row>57</xdr:row>
      <xdr:rowOff>48260</xdr:rowOff>
    </xdr:to>
    <xdr:cxnSp macro="">
      <xdr:nvCxnSpPr>
        <xdr:cNvPr id="198" name="直線コネクタ 197"/>
        <xdr:cNvCxnSpPr/>
      </xdr:nvCxnSpPr>
      <xdr:spPr>
        <a:xfrm>
          <a:off x="1130300" y="974725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39370</xdr:rowOff>
    </xdr:from>
    <xdr:ext cx="405130" cy="259080"/>
    <xdr:sp macro="" textlink="">
      <xdr:nvSpPr>
        <xdr:cNvPr id="199" name="n_1aveValue【橋りょう・トンネル】&#10;有形固定資産減価償却率"/>
        <xdr:cNvSpPr txBox="1"/>
      </xdr:nvSpPr>
      <xdr:spPr>
        <a:xfrm>
          <a:off x="3582035" y="10154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12065</xdr:rowOff>
    </xdr:from>
    <xdr:ext cx="401955" cy="259080"/>
    <xdr:sp macro="" textlink="">
      <xdr:nvSpPr>
        <xdr:cNvPr id="200" name="n_2aveValue【橋りょう・トンネル】&#10;有形固定資産減価償却率"/>
        <xdr:cNvSpPr txBox="1"/>
      </xdr:nvSpPr>
      <xdr:spPr>
        <a:xfrm>
          <a:off x="2705735" y="101276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7620</xdr:rowOff>
    </xdr:from>
    <xdr:ext cx="401955" cy="255905"/>
    <xdr:sp macro="" textlink="">
      <xdr:nvSpPr>
        <xdr:cNvPr id="201" name="n_3aveValue【橋りょう・トンネル】&#10;有形固定資産減価償却率"/>
        <xdr:cNvSpPr txBox="1"/>
      </xdr:nvSpPr>
      <xdr:spPr>
        <a:xfrm>
          <a:off x="1816735" y="101231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170180</xdr:rowOff>
    </xdr:from>
    <xdr:ext cx="401955" cy="259080"/>
    <xdr:sp macro="" textlink="">
      <xdr:nvSpPr>
        <xdr:cNvPr id="202" name="n_4aveValue【橋りょう・トンネル】&#10;有形固定資産減価償却率"/>
        <xdr:cNvSpPr txBox="1"/>
      </xdr:nvSpPr>
      <xdr:spPr>
        <a:xfrm>
          <a:off x="927735" y="101142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55</xdr:row>
      <xdr:rowOff>128905</xdr:rowOff>
    </xdr:from>
    <xdr:ext cx="405130" cy="259080"/>
    <xdr:sp macro="" textlink="">
      <xdr:nvSpPr>
        <xdr:cNvPr id="203" name="n_1mainValue【橋りょう・トンネル】&#10;有形固定資産減価償却率"/>
        <xdr:cNvSpPr txBox="1"/>
      </xdr:nvSpPr>
      <xdr:spPr>
        <a:xfrm>
          <a:off x="3582035" y="9558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55880</xdr:rowOff>
    </xdr:from>
    <xdr:ext cx="401955" cy="259080"/>
    <xdr:sp macro="" textlink="">
      <xdr:nvSpPr>
        <xdr:cNvPr id="204" name="n_2mainValue【橋りょう・トンネル】&#10;有形固定資産減価償却率"/>
        <xdr:cNvSpPr txBox="1"/>
      </xdr:nvSpPr>
      <xdr:spPr>
        <a:xfrm>
          <a:off x="2705735" y="94856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115570</xdr:rowOff>
    </xdr:from>
    <xdr:ext cx="401955" cy="259080"/>
    <xdr:sp macro="" textlink="">
      <xdr:nvSpPr>
        <xdr:cNvPr id="205" name="n_3mainValue【橋りょう・トンネル】&#10;有形固定資産減価償却率"/>
        <xdr:cNvSpPr txBox="1"/>
      </xdr:nvSpPr>
      <xdr:spPr>
        <a:xfrm>
          <a:off x="1816735" y="95453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41910</xdr:rowOff>
    </xdr:from>
    <xdr:ext cx="401955" cy="255905"/>
    <xdr:sp macro="" textlink="">
      <xdr:nvSpPr>
        <xdr:cNvPr id="206" name="n_4mainValue【橋りょう・トンネル】&#10;有形固定資産減価償却率"/>
        <xdr:cNvSpPr txBox="1"/>
      </xdr:nvSpPr>
      <xdr:spPr>
        <a:xfrm>
          <a:off x="927735" y="94716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705,435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215" name="テキスト ボックス 214"/>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7" name="直線コネクタ 216"/>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5745" cy="255905"/>
    <xdr:sp macro="" textlink="">
      <xdr:nvSpPr>
        <xdr:cNvPr id="218" name="テキスト ボックス 217"/>
        <xdr:cNvSpPr txBox="1"/>
      </xdr:nvSpPr>
      <xdr:spPr>
        <a:xfrm>
          <a:off x="6355080" y="1083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19" name="直線コネクタ 218"/>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86360</xdr:rowOff>
    </xdr:from>
    <xdr:ext cx="592455" cy="255905"/>
    <xdr:sp macro="" textlink="">
      <xdr:nvSpPr>
        <xdr:cNvPr id="220" name="テキスト ボックス 219"/>
        <xdr:cNvSpPr txBox="1"/>
      </xdr:nvSpPr>
      <xdr:spPr>
        <a:xfrm>
          <a:off x="6008370" y="1037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1" name="直線コネクタ 220"/>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82625" cy="255905"/>
    <xdr:sp macro="" textlink="">
      <xdr:nvSpPr>
        <xdr:cNvPr id="222" name="テキスト ボックス 221"/>
        <xdr:cNvSpPr txBox="1"/>
      </xdr:nvSpPr>
      <xdr:spPr>
        <a:xfrm>
          <a:off x="5918200" y="99161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3" name="直線コネクタ 222"/>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82625" cy="255905"/>
    <xdr:sp macro="" textlink="">
      <xdr:nvSpPr>
        <xdr:cNvPr id="224" name="テキスト ボックス 223"/>
        <xdr:cNvSpPr txBox="1"/>
      </xdr:nvSpPr>
      <xdr:spPr>
        <a:xfrm>
          <a:off x="5918200" y="94589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2625" cy="255905"/>
    <xdr:sp macro="" textlink="">
      <xdr:nvSpPr>
        <xdr:cNvPr id="226" name="テキスト ボックス 225"/>
        <xdr:cNvSpPr txBox="1"/>
      </xdr:nvSpPr>
      <xdr:spPr>
        <a:xfrm>
          <a:off x="5918200" y="9001760"/>
          <a:ext cx="6826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132080</xdr:rowOff>
    </xdr:from>
    <xdr:to xmlns:xdr="http://schemas.openxmlformats.org/drawingml/2006/spreadsheetDrawing">
      <xdr:col>54</xdr:col>
      <xdr:colOff>189865</xdr:colOff>
      <xdr:row>63</xdr:row>
      <xdr:rowOff>129540</xdr:rowOff>
    </xdr:to>
    <xdr:cxnSp macro="">
      <xdr:nvCxnSpPr>
        <xdr:cNvPr id="228" name="直線コネクタ 227"/>
        <xdr:cNvCxnSpPr/>
      </xdr:nvCxnSpPr>
      <xdr:spPr>
        <a:xfrm flipV="1">
          <a:off x="10476865" y="9561830"/>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133350</xdr:rowOff>
    </xdr:from>
    <xdr:ext cx="534670" cy="255905"/>
    <xdr:sp macro="" textlink="">
      <xdr:nvSpPr>
        <xdr:cNvPr id="229" name="【橋りょう・トンネル】&#10;一人当たり有形固定資産（償却資産）額最小値テキスト"/>
        <xdr:cNvSpPr txBox="1"/>
      </xdr:nvSpPr>
      <xdr:spPr>
        <a:xfrm>
          <a:off x="10515600" y="109347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129540</xdr:rowOff>
    </xdr:from>
    <xdr:to xmlns:xdr="http://schemas.openxmlformats.org/drawingml/2006/spreadsheetDrawing">
      <xdr:col>55</xdr:col>
      <xdr:colOff>88900</xdr:colOff>
      <xdr:row>63</xdr:row>
      <xdr:rowOff>129540</xdr:rowOff>
    </xdr:to>
    <xdr:cxnSp macro="">
      <xdr:nvCxnSpPr>
        <xdr:cNvPr id="230" name="直線コネクタ 229"/>
        <xdr:cNvCxnSpPr/>
      </xdr:nvCxnSpPr>
      <xdr:spPr>
        <a:xfrm>
          <a:off x="10388600" y="1093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78105</xdr:rowOff>
    </xdr:from>
    <xdr:ext cx="690245" cy="255905"/>
    <xdr:sp macro="" textlink="">
      <xdr:nvSpPr>
        <xdr:cNvPr id="231" name="【橋りょう・トンネル】&#10;一人当たり有形固定資産（償却資産）額最大値テキスト"/>
        <xdr:cNvSpPr txBox="1"/>
      </xdr:nvSpPr>
      <xdr:spPr>
        <a:xfrm>
          <a:off x="10515600" y="9336405"/>
          <a:ext cx="6902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1,544,069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132080</xdr:rowOff>
    </xdr:from>
    <xdr:to xmlns:xdr="http://schemas.openxmlformats.org/drawingml/2006/spreadsheetDrawing">
      <xdr:col>55</xdr:col>
      <xdr:colOff>88900</xdr:colOff>
      <xdr:row>55</xdr:row>
      <xdr:rowOff>132080</xdr:rowOff>
    </xdr:to>
    <xdr:cxnSp macro="">
      <xdr:nvCxnSpPr>
        <xdr:cNvPr id="232" name="直線コネクタ 231"/>
        <xdr:cNvCxnSpPr/>
      </xdr:nvCxnSpPr>
      <xdr:spPr>
        <a:xfrm>
          <a:off x="10388600" y="956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60</xdr:row>
      <xdr:rowOff>5080</xdr:rowOff>
    </xdr:from>
    <xdr:ext cx="598805" cy="259080"/>
    <xdr:sp macro="" textlink="">
      <xdr:nvSpPr>
        <xdr:cNvPr id="233" name="【橋りょう・トンネル】&#10;一人当たり有形固定資産（償却資産）額平均値テキスト"/>
        <xdr:cNvSpPr txBox="1"/>
      </xdr:nvSpPr>
      <xdr:spPr>
        <a:xfrm>
          <a:off x="10515600" y="1029208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526,674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153670</xdr:rowOff>
    </xdr:from>
    <xdr:to xmlns:xdr="http://schemas.openxmlformats.org/drawingml/2006/spreadsheetDrawing">
      <xdr:col>55</xdr:col>
      <xdr:colOff>50800</xdr:colOff>
      <xdr:row>61</xdr:row>
      <xdr:rowOff>83820</xdr:rowOff>
    </xdr:to>
    <xdr:sp macro="" textlink="">
      <xdr:nvSpPr>
        <xdr:cNvPr id="234" name="フローチャート: 判断 233"/>
        <xdr:cNvSpPr/>
      </xdr:nvSpPr>
      <xdr:spPr>
        <a:xfrm>
          <a:off x="10426700" y="1044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24765</xdr:rowOff>
    </xdr:from>
    <xdr:to xmlns:xdr="http://schemas.openxmlformats.org/drawingml/2006/spreadsheetDrawing">
      <xdr:col>50</xdr:col>
      <xdr:colOff>165100</xdr:colOff>
      <xdr:row>61</xdr:row>
      <xdr:rowOff>126365</xdr:rowOff>
    </xdr:to>
    <xdr:sp macro="" textlink="">
      <xdr:nvSpPr>
        <xdr:cNvPr id="235" name="フローチャート: 判断 234"/>
        <xdr:cNvSpPr/>
      </xdr:nvSpPr>
      <xdr:spPr>
        <a:xfrm>
          <a:off x="9588500" y="104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61</xdr:row>
      <xdr:rowOff>33020</xdr:rowOff>
    </xdr:from>
    <xdr:to xmlns:xdr="http://schemas.openxmlformats.org/drawingml/2006/spreadsheetDrawing">
      <xdr:col>46</xdr:col>
      <xdr:colOff>38100</xdr:colOff>
      <xdr:row>61</xdr:row>
      <xdr:rowOff>134620</xdr:rowOff>
    </xdr:to>
    <xdr:sp macro="" textlink="">
      <xdr:nvSpPr>
        <xdr:cNvPr id="236" name="フローチャート: 判断 235"/>
        <xdr:cNvSpPr/>
      </xdr:nvSpPr>
      <xdr:spPr>
        <a:xfrm>
          <a:off x="8699500" y="104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40640</xdr:rowOff>
    </xdr:from>
    <xdr:to xmlns:xdr="http://schemas.openxmlformats.org/drawingml/2006/spreadsheetDrawing">
      <xdr:col>41</xdr:col>
      <xdr:colOff>101600</xdr:colOff>
      <xdr:row>61</xdr:row>
      <xdr:rowOff>142240</xdr:rowOff>
    </xdr:to>
    <xdr:sp macro="" textlink="">
      <xdr:nvSpPr>
        <xdr:cNvPr id="237" name="フローチャート: 判断 236"/>
        <xdr:cNvSpPr/>
      </xdr:nvSpPr>
      <xdr:spPr>
        <a:xfrm>
          <a:off x="7810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83185</xdr:rowOff>
    </xdr:from>
    <xdr:to xmlns:xdr="http://schemas.openxmlformats.org/drawingml/2006/spreadsheetDrawing">
      <xdr:col>36</xdr:col>
      <xdr:colOff>165100</xdr:colOff>
      <xdr:row>62</xdr:row>
      <xdr:rowOff>13335</xdr:rowOff>
    </xdr:to>
    <xdr:sp macro="" textlink="">
      <xdr:nvSpPr>
        <xdr:cNvPr id="238" name="フローチャート: 判断 237"/>
        <xdr:cNvSpPr/>
      </xdr:nvSpPr>
      <xdr:spPr>
        <a:xfrm>
          <a:off x="6921500" y="1054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239" name="テキスト ボックス 238"/>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240" name="テキスト ボックス 239"/>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241" name="テキスト ボックス 240"/>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242" name="テキスト ボックス 241"/>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243" name="テキスト ボックス 242"/>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78740</xdr:rowOff>
    </xdr:from>
    <xdr:to xmlns:xdr="http://schemas.openxmlformats.org/drawingml/2006/spreadsheetDrawing">
      <xdr:col>55</xdr:col>
      <xdr:colOff>50800</xdr:colOff>
      <xdr:row>64</xdr:row>
      <xdr:rowOff>8890</xdr:rowOff>
    </xdr:to>
    <xdr:sp macro="" textlink="">
      <xdr:nvSpPr>
        <xdr:cNvPr id="244" name="楕円 243"/>
        <xdr:cNvSpPr/>
      </xdr:nvSpPr>
      <xdr:spPr>
        <a:xfrm>
          <a:off x="104267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165100</xdr:rowOff>
    </xdr:from>
    <xdr:ext cx="534670" cy="259080"/>
    <xdr:sp macro="" textlink="">
      <xdr:nvSpPr>
        <xdr:cNvPr id="245" name="【橋りょう・トンネル】&#10;一人当たり有形固定資産（償却資産）額該当値テキスト"/>
        <xdr:cNvSpPr txBox="1"/>
      </xdr:nvSpPr>
      <xdr:spPr>
        <a:xfrm>
          <a:off x="10515600" y="10795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80645</xdr:rowOff>
    </xdr:from>
    <xdr:to xmlns:xdr="http://schemas.openxmlformats.org/drawingml/2006/spreadsheetDrawing">
      <xdr:col>50</xdr:col>
      <xdr:colOff>165100</xdr:colOff>
      <xdr:row>64</xdr:row>
      <xdr:rowOff>10795</xdr:rowOff>
    </xdr:to>
    <xdr:sp macro="" textlink="">
      <xdr:nvSpPr>
        <xdr:cNvPr id="246" name="楕円 245"/>
        <xdr:cNvSpPr/>
      </xdr:nvSpPr>
      <xdr:spPr>
        <a:xfrm>
          <a:off x="9588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129540</xdr:rowOff>
    </xdr:from>
    <xdr:to xmlns:xdr="http://schemas.openxmlformats.org/drawingml/2006/spreadsheetDrawing">
      <xdr:col>55</xdr:col>
      <xdr:colOff>0</xdr:colOff>
      <xdr:row>63</xdr:row>
      <xdr:rowOff>132080</xdr:rowOff>
    </xdr:to>
    <xdr:cxnSp macro="">
      <xdr:nvCxnSpPr>
        <xdr:cNvPr id="247" name="直線コネクタ 246"/>
        <xdr:cNvCxnSpPr/>
      </xdr:nvCxnSpPr>
      <xdr:spPr>
        <a:xfrm flipV="1">
          <a:off x="9639300" y="109308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81915</xdr:rowOff>
    </xdr:from>
    <xdr:to xmlns:xdr="http://schemas.openxmlformats.org/drawingml/2006/spreadsheetDrawing">
      <xdr:col>46</xdr:col>
      <xdr:colOff>38100</xdr:colOff>
      <xdr:row>64</xdr:row>
      <xdr:rowOff>12065</xdr:rowOff>
    </xdr:to>
    <xdr:sp macro="" textlink="">
      <xdr:nvSpPr>
        <xdr:cNvPr id="248" name="楕円 247"/>
        <xdr:cNvSpPr/>
      </xdr:nvSpPr>
      <xdr:spPr>
        <a:xfrm>
          <a:off x="8699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132080</xdr:rowOff>
    </xdr:from>
    <xdr:to xmlns:xdr="http://schemas.openxmlformats.org/drawingml/2006/spreadsheetDrawing">
      <xdr:col>50</xdr:col>
      <xdr:colOff>114300</xdr:colOff>
      <xdr:row>63</xdr:row>
      <xdr:rowOff>132715</xdr:rowOff>
    </xdr:to>
    <xdr:cxnSp macro="">
      <xdr:nvCxnSpPr>
        <xdr:cNvPr id="249" name="直線コネクタ 248"/>
        <xdr:cNvCxnSpPr/>
      </xdr:nvCxnSpPr>
      <xdr:spPr>
        <a:xfrm flipV="1">
          <a:off x="8750300" y="10933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85090</xdr:rowOff>
    </xdr:from>
    <xdr:to xmlns:xdr="http://schemas.openxmlformats.org/drawingml/2006/spreadsheetDrawing">
      <xdr:col>41</xdr:col>
      <xdr:colOff>101600</xdr:colOff>
      <xdr:row>64</xdr:row>
      <xdr:rowOff>15240</xdr:rowOff>
    </xdr:to>
    <xdr:sp macro="" textlink="">
      <xdr:nvSpPr>
        <xdr:cNvPr id="250" name="楕円 249"/>
        <xdr:cNvSpPr/>
      </xdr:nvSpPr>
      <xdr:spPr>
        <a:xfrm>
          <a:off x="7810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132715</xdr:rowOff>
    </xdr:from>
    <xdr:to xmlns:xdr="http://schemas.openxmlformats.org/drawingml/2006/spreadsheetDrawing">
      <xdr:col>45</xdr:col>
      <xdr:colOff>177800</xdr:colOff>
      <xdr:row>63</xdr:row>
      <xdr:rowOff>135890</xdr:rowOff>
    </xdr:to>
    <xdr:cxnSp macro="">
      <xdr:nvCxnSpPr>
        <xdr:cNvPr id="251" name="直線コネクタ 250"/>
        <xdr:cNvCxnSpPr/>
      </xdr:nvCxnSpPr>
      <xdr:spPr>
        <a:xfrm flipV="1">
          <a:off x="7861300" y="109340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86360</xdr:rowOff>
    </xdr:from>
    <xdr:to xmlns:xdr="http://schemas.openxmlformats.org/drawingml/2006/spreadsheetDrawing">
      <xdr:col>36</xdr:col>
      <xdr:colOff>165100</xdr:colOff>
      <xdr:row>64</xdr:row>
      <xdr:rowOff>15875</xdr:rowOff>
    </xdr:to>
    <xdr:sp macro="" textlink="">
      <xdr:nvSpPr>
        <xdr:cNvPr id="252" name="楕円 251"/>
        <xdr:cNvSpPr/>
      </xdr:nvSpPr>
      <xdr:spPr>
        <a:xfrm>
          <a:off x="6921500" y="10887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135890</xdr:rowOff>
    </xdr:from>
    <xdr:to xmlns:xdr="http://schemas.openxmlformats.org/drawingml/2006/spreadsheetDrawing">
      <xdr:col>41</xdr:col>
      <xdr:colOff>50800</xdr:colOff>
      <xdr:row>63</xdr:row>
      <xdr:rowOff>136525</xdr:rowOff>
    </xdr:to>
    <xdr:cxnSp macro="">
      <xdr:nvCxnSpPr>
        <xdr:cNvPr id="253" name="直線コネクタ 252"/>
        <xdr:cNvCxnSpPr/>
      </xdr:nvCxnSpPr>
      <xdr:spPr>
        <a:xfrm flipV="1">
          <a:off x="6972300" y="109372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59</xdr:row>
      <xdr:rowOff>143510</xdr:rowOff>
    </xdr:from>
    <xdr:ext cx="595630" cy="255905"/>
    <xdr:sp macro="" textlink="">
      <xdr:nvSpPr>
        <xdr:cNvPr id="254" name="n_1aveValue【橋りょう・トンネル】&#10;一人当たり有形固定資産（償却資産）額"/>
        <xdr:cNvSpPr txBox="1"/>
      </xdr:nvSpPr>
      <xdr:spPr>
        <a:xfrm>
          <a:off x="9326880" y="102590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59</xdr:row>
      <xdr:rowOff>151130</xdr:rowOff>
    </xdr:from>
    <xdr:ext cx="595630" cy="259080"/>
    <xdr:sp macro="" textlink="">
      <xdr:nvSpPr>
        <xdr:cNvPr id="255" name="n_2aveValue【橋りょう・トンネル】&#10;一人当たり有形固定資産（償却資産）額"/>
        <xdr:cNvSpPr txBox="1"/>
      </xdr:nvSpPr>
      <xdr:spPr>
        <a:xfrm>
          <a:off x="8450580" y="102666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470,849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59</xdr:row>
      <xdr:rowOff>158750</xdr:rowOff>
    </xdr:from>
    <xdr:ext cx="595630" cy="259080"/>
    <xdr:sp macro="" textlink="">
      <xdr:nvSpPr>
        <xdr:cNvPr id="256" name="n_3aveValue【橋りょう・トンネル】&#10;一人当たり有形固定資産（償却資産）額"/>
        <xdr:cNvSpPr txBox="1"/>
      </xdr:nvSpPr>
      <xdr:spPr>
        <a:xfrm>
          <a:off x="7561580" y="1027430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462,429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29845</xdr:rowOff>
    </xdr:from>
    <xdr:ext cx="595630" cy="255905"/>
    <xdr:sp macro="" textlink="">
      <xdr:nvSpPr>
        <xdr:cNvPr id="257" name="n_4aveValue【橋りょう・トンネル】&#10;一人当たり有形固定資産（償却資産）額"/>
        <xdr:cNvSpPr txBox="1"/>
      </xdr:nvSpPr>
      <xdr:spPr>
        <a:xfrm>
          <a:off x="6672580" y="103168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64</xdr:row>
      <xdr:rowOff>1905</xdr:rowOff>
    </xdr:from>
    <xdr:ext cx="534670" cy="259080"/>
    <xdr:sp macro="" textlink="">
      <xdr:nvSpPr>
        <xdr:cNvPr id="258" name="n_1mainValue【橋りょう・トンネル】&#10;一人当たり有形固定資産（償却資産）額"/>
        <xdr:cNvSpPr txBox="1"/>
      </xdr:nvSpPr>
      <xdr:spPr>
        <a:xfrm>
          <a:off x="9359265" y="1097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64</xdr:row>
      <xdr:rowOff>3175</xdr:rowOff>
    </xdr:from>
    <xdr:ext cx="531495" cy="259080"/>
    <xdr:sp macro="" textlink="">
      <xdr:nvSpPr>
        <xdr:cNvPr id="259" name="n_2mainValue【橋りょう・トンネル】&#10;一人当たり有形固定資産（償却資産）額"/>
        <xdr:cNvSpPr txBox="1"/>
      </xdr:nvSpPr>
      <xdr:spPr>
        <a:xfrm>
          <a:off x="8482965" y="10975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64</xdr:row>
      <xdr:rowOff>6350</xdr:rowOff>
    </xdr:from>
    <xdr:ext cx="531495" cy="255905"/>
    <xdr:sp macro="" textlink="">
      <xdr:nvSpPr>
        <xdr:cNvPr id="260" name="n_3mainValue【橋りょう・トンネル】&#10;一人当たり有形固定資産（償却資産）額"/>
        <xdr:cNvSpPr txBox="1"/>
      </xdr:nvSpPr>
      <xdr:spPr>
        <a:xfrm>
          <a:off x="7593965" y="109791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64</xdr:row>
      <xdr:rowOff>6985</xdr:rowOff>
    </xdr:from>
    <xdr:ext cx="531495" cy="255905"/>
    <xdr:sp macro="" textlink="">
      <xdr:nvSpPr>
        <xdr:cNvPr id="261" name="n_4mainValue【橋りょう・トンネル】&#10;一人当たり有形固定資産（償却資産）額"/>
        <xdr:cNvSpPr txBox="1"/>
      </xdr:nvSpPr>
      <xdr:spPr>
        <a:xfrm>
          <a:off x="6704965" y="10979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5275" cy="222250"/>
    <xdr:sp macro="" textlink="">
      <xdr:nvSpPr>
        <xdr:cNvPr id="270" name="テキスト ボックス 269"/>
        <xdr:cNvSpPr txBox="1"/>
      </xdr:nvSpPr>
      <xdr:spPr>
        <a:xfrm>
          <a:off x="723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4185" cy="259080"/>
    <xdr:sp macro="" textlink="">
      <xdr:nvSpPr>
        <xdr:cNvPr id="272" name="テキスト ボックス 271"/>
        <xdr:cNvSpPr txBox="1"/>
      </xdr:nvSpPr>
      <xdr:spPr>
        <a:xfrm>
          <a:off x="294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3" name="直線コネクタ 272"/>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67310</xdr:rowOff>
    </xdr:from>
    <xdr:ext cx="403225" cy="259080"/>
    <xdr:sp macro="" textlink="">
      <xdr:nvSpPr>
        <xdr:cNvPr id="274" name="テキスト ボックス 273"/>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5" name="直線コネクタ 274"/>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6" name="テキスト ボックス 275"/>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7" name="直線コネクタ 276"/>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8" name="テキスト ボックス 277"/>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79" name="直線コネクタ 278"/>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0" name="テキスト ボックス 279"/>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1" name="直線コネクタ 28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2" name="テキスト ボックス 281"/>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79</xdr:row>
      <xdr:rowOff>49530</xdr:rowOff>
    </xdr:from>
    <xdr:to xmlns:xdr="http://schemas.openxmlformats.org/drawingml/2006/spreadsheetDrawing">
      <xdr:col>24</xdr:col>
      <xdr:colOff>62865</xdr:colOff>
      <xdr:row>86</xdr:row>
      <xdr:rowOff>79375</xdr:rowOff>
    </xdr:to>
    <xdr:cxnSp macro="">
      <xdr:nvCxnSpPr>
        <xdr:cNvPr id="284" name="直線コネクタ 283"/>
        <xdr:cNvCxnSpPr/>
      </xdr:nvCxnSpPr>
      <xdr:spPr>
        <a:xfrm flipV="1">
          <a:off x="4634865" y="13594080"/>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83185</xdr:rowOff>
    </xdr:from>
    <xdr:ext cx="405130" cy="259080"/>
    <xdr:sp macro="" textlink="">
      <xdr:nvSpPr>
        <xdr:cNvPr id="285" name="【公営住宅】&#10;有形固定資産減価償却率最小値テキスト"/>
        <xdr:cNvSpPr txBox="1"/>
      </xdr:nvSpPr>
      <xdr:spPr>
        <a:xfrm>
          <a:off x="4673600" y="14827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79375</xdr:rowOff>
    </xdr:from>
    <xdr:to xmlns:xdr="http://schemas.openxmlformats.org/drawingml/2006/spreadsheetDrawing">
      <xdr:col>24</xdr:col>
      <xdr:colOff>152400</xdr:colOff>
      <xdr:row>86</xdr:row>
      <xdr:rowOff>79375</xdr:rowOff>
    </xdr:to>
    <xdr:cxnSp macro="">
      <xdr:nvCxnSpPr>
        <xdr:cNvPr id="286" name="直線コネクタ 285"/>
        <xdr:cNvCxnSpPr/>
      </xdr:nvCxnSpPr>
      <xdr:spPr>
        <a:xfrm>
          <a:off x="4546600" y="14824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167640</xdr:rowOff>
    </xdr:from>
    <xdr:ext cx="405130" cy="255905"/>
    <xdr:sp macro="" textlink="">
      <xdr:nvSpPr>
        <xdr:cNvPr id="287" name="【公営住宅】&#10;有形固定資産減価償却率最大値テキスト"/>
        <xdr:cNvSpPr txBox="1"/>
      </xdr:nvSpPr>
      <xdr:spPr>
        <a:xfrm>
          <a:off x="4673600" y="1336929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49530</xdr:rowOff>
    </xdr:from>
    <xdr:to xmlns:xdr="http://schemas.openxmlformats.org/drawingml/2006/spreadsheetDrawing">
      <xdr:col>24</xdr:col>
      <xdr:colOff>152400</xdr:colOff>
      <xdr:row>79</xdr:row>
      <xdr:rowOff>49530</xdr:rowOff>
    </xdr:to>
    <xdr:cxnSp macro="">
      <xdr:nvCxnSpPr>
        <xdr:cNvPr id="288" name="直線コネクタ 287"/>
        <xdr:cNvCxnSpPr/>
      </xdr:nvCxnSpPr>
      <xdr:spPr>
        <a:xfrm>
          <a:off x="4546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140335</xdr:rowOff>
    </xdr:from>
    <xdr:ext cx="405130" cy="259080"/>
    <xdr:sp macro="" textlink="">
      <xdr:nvSpPr>
        <xdr:cNvPr id="289" name="【公営住宅】&#10;有形固定資産減価償却率平均値テキスト"/>
        <xdr:cNvSpPr txBox="1"/>
      </xdr:nvSpPr>
      <xdr:spPr>
        <a:xfrm>
          <a:off x="4673600" y="13856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117475</xdr:rowOff>
    </xdr:from>
    <xdr:to xmlns:xdr="http://schemas.openxmlformats.org/drawingml/2006/spreadsheetDrawing">
      <xdr:col>24</xdr:col>
      <xdr:colOff>114300</xdr:colOff>
      <xdr:row>82</xdr:row>
      <xdr:rowOff>47625</xdr:rowOff>
    </xdr:to>
    <xdr:sp macro="" textlink="">
      <xdr:nvSpPr>
        <xdr:cNvPr id="290" name="フローチャート: 判断 289"/>
        <xdr:cNvSpPr/>
      </xdr:nvSpPr>
      <xdr:spPr>
        <a:xfrm>
          <a:off x="4584700" y="1400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94615</xdr:rowOff>
    </xdr:from>
    <xdr:to xmlns:xdr="http://schemas.openxmlformats.org/drawingml/2006/spreadsheetDrawing">
      <xdr:col>20</xdr:col>
      <xdr:colOff>38100</xdr:colOff>
      <xdr:row>82</xdr:row>
      <xdr:rowOff>24765</xdr:rowOff>
    </xdr:to>
    <xdr:sp macro="" textlink="">
      <xdr:nvSpPr>
        <xdr:cNvPr id="291" name="フローチャート: 判断 290"/>
        <xdr:cNvSpPr/>
      </xdr:nvSpPr>
      <xdr:spPr>
        <a:xfrm>
          <a:off x="3746500" y="1398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17780</xdr:rowOff>
    </xdr:from>
    <xdr:to xmlns:xdr="http://schemas.openxmlformats.org/drawingml/2006/spreadsheetDrawing">
      <xdr:col>15</xdr:col>
      <xdr:colOff>101600</xdr:colOff>
      <xdr:row>81</xdr:row>
      <xdr:rowOff>118745</xdr:rowOff>
    </xdr:to>
    <xdr:sp macro="" textlink="">
      <xdr:nvSpPr>
        <xdr:cNvPr id="292" name="フローチャート: 判断 291"/>
        <xdr:cNvSpPr/>
      </xdr:nvSpPr>
      <xdr:spPr>
        <a:xfrm>
          <a:off x="2857500" y="13905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63500</xdr:rowOff>
    </xdr:from>
    <xdr:to xmlns:xdr="http://schemas.openxmlformats.org/drawingml/2006/spreadsheetDrawing">
      <xdr:col>10</xdr:col>
      <xdr:colOff>165100</xdr:colOff>
      <xdr:row>81</xdr:row>
      <xdr:rowOff>164465</xdr:rowOff>
    </xdr:to>
    <xdr:sp macro="" textlink="">
      <xdr:nvSpPr>
        <xdr:cNvPr id="293" name="フローチャート: 判断 292"/>
        <xdr:cNvSpPr/>
      </xdr:nvSpPr>
      <xdr:spPr>
        <a:xfrm>
          <a:off x="1968500" y="13950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80</xdr:row>
      <xdr:rowOff>83185</xdr:rowOff>
    </xdr:from>
    <xdr:to xmlns:xdr="http://schemas.openxmlformats.org/drawingml/2006/spreadsheetDrawing">
      <xdr:col>6</xdr:col>
      <xdr:colOff>38100</xdr:colOff>
      <xdr:row>81</xdr:row>
      <xdr:rowOff>13335</xdr:rowOff>
    </xdr:to>
    <xdr:sp macro="" textlink="">
      <xdr:nvSpPr>
        <xdr:cNvPr id="294" name="フローチャート: 判断 293"/>
        <xdr:cNvSpPr/>
      </xdr:nvSpPr>
      <xdr:spPr>
        <a:xfrm>
          <a:off x="1079500" y="1379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5" name="テキスト ボックス 294"/>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6" name="テキスト ボックス 295"/>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7" name="テキスト ボックス 296"/>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8" name="テキスト ボックス 297"/>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9" name="テキスト ボックス 298"/>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92710</xdr:rowOff>
    </xdr:from>
    <xdr:to xmlns:xdr="http://schemas.openxmlformats.org/drawingml/2006/spreadsheetDrawing">
      <xdr:col>24</xdr:col>
      <xdr:colOff>114300</xdr:colOff>
      <xdr:row>83</xdr:row>
      <xdr:rowOff>22860</xdr:rowOff>
    </xdr:to>
    <xdr:sp macro="" textlink="">
      <xdr:nvSpPr>
        <xdr:cNvPr id="300" name="楕円 299"/>
        <xdr:cNvSpPr/>
      </xdr:nvSpPr>
      <xdr:spPr>
        <a:xfrm>
          <a:off x="4584700" y="1415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82</xdr:row>
      <xdr:rowOff>71120</xdr:rowOff>
    </xdr:from>
    <xdr:ext cx="405130" cy="259080"/>
    <xdr:sp macro="" textlink="">
      <xdr:nvSpPr>
        <xdr:cNvPr id="301" name="【公営住宅】&#10;有形固定資産減価償却率該当値テキスト"/>
        <xdr:cNvSpPr txBox="1"/>
      </xdr:nvSpPr>
      <xdr:spPr>
        <a:xfrm>
          <a:off x="4673600" y="14130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82</xdr:row>
      <xdr:rowOff>55880</xdr:rowOff>
    </xdr:from>
    <xdr:to xmlns:xdr="http://schemas.openxmlformats.org/drawingml/2006/spreadsheetDrawing">
      <xdr:col>20</xdr:col>
      <xdr:colOff>38100</xdr:colOff>
      <xdr:row>82</xdr:row>
      <xdr:rowOff>157480</xdr:rowOff>
    </xdr:to>
    <xdr:sp macro="" textlink="">
      <xdr:nvSpPr>
        <xdr:cNvPr id="302" name="楕円 301"/>
        <xdr:cNvSpPr/>
      </xdr:nvSpPr>
      <xdr:spPr>
        <a:xfrm>
          <a:off x="3746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106680</xdr:rowOff>
    </xdr:from>
    <xdr:to xmlns:xdr="http://schemas.openxmlformats.org/drawingml/2006/spreadsheetDrawing">
      <xdr:col>24</xdr:col>
      <xdr:colOff>63500</xdr:colOff>
      <xdr:row>82</xdr:row>
      <xdr:rowOff>143510</xdr:rowOff>
    </xdr:to>
    <xdr:cxnSp macro="">
      <xdr:nvCxnSpPr>
        <xdr:cNvPr id="303" name="直線コネクタ 302"/>
        <xdr:cNvCxnSpPr/>
      </xdr:nvCxnSpPr>
      <xdr:spPr>
        <a:xfrm>
          <a:off x="3797300" y="1416558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24130</xdr:rowOff>
    </xdr:from>
    <xdr:to xmlns:xdr="http://schemas.openxmlformats.org/drawingml/2006/spreadsheetDrawing">
      <xdr:col>15</xdr:col>
      <xdr:colOff>101600</xdr:colOff>
      <xdr:row>82</xdr:row>
      <xdr:rowOff>125730</xdr:rowOff>
    </xdr:to>
    <xdr:sp macro="" textlink="">
      <xdr:nvSpPr>
        <xdr:cNvPr id="304" name="楕円 303"/>
        <xdr:cNvSpPr/>
      </xdr:nvSpPr>
      <xdr:spPr>
        <a:xfrm>
          <a:off x="2857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74930</xdr:rowOff>
    </xdr:from>
    <xdr:to xmlns:xdr="http://schemas.openxmlformats.org/drawingml/2006/spreadsheetDrawing">
      <xdr:col>19</xdr:col>
      <xdr:colOff>177800</xdr:colOff>
      <xdr:row>82</xdr:row>
      <xdr:rowOff>106680</xdr:rowOff>
    </xdr:to>
    <xdr:cxnSp macro="">
      <xdr:nvCxnSpPr>
        <xdr:cNvPr id="305" name="直線コネクタ 304"/>
        <xdr:cNvCxnSpPr/>
      </xdr:nvCxnSpPr>
      <xdr:spPr>
        <a:xfrm>
          <a:off x="2908300" y="1413383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82</xdr:row>
      <xdr:rowOff>24130</xdr:rowOff>
    </xdr:from>
    <xdr:to xmlns:xdr="http://schemas.openxmlformats.org/drawingml/2006/spreadsheetDrawing">
      <xdr:col>10</xdr:col>
      <xdr:colOff>165100</xdr:colOff>
      <xdr:row>82</xdr:row>
      <xdr:rowOff>125730</xdr:rowOff>
    </xdr:to>
    <xdr:sp macro="" textlink="">
      <xdr:nvSpPr>
        <xdr:cNvPr id="306" name="楕円 305"/>
        <xdr:cNvSpPr/>
      </xdr:nvSpPr>
      <xdr:spPr>
        <a:xfrm>
          <a:off x="1968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74930</xdr:rowOff>
    </xdr:from>
    <xdr:to xmlns:xdr="http://schemas.openxmlformats.org/drawingml/2006/spreadsheetDrawing">
      <xdr:col>15</xdr:col>
      <xdr:colOff>50800</xdr:colOff>
      <xdr:row>82</xdr:row>
      <xdr:rowOff>74930</xdr:rowOff>
    </xdr:to>
    <xdr:cxnSp macro="">
      <xdr:nvCxnSpPr>
        <xdr:cNvPr id="307" name="直線コネクタ 306"/>
        <xdr:cNvCxnSpPr/>
      </xdr:nvCxnSpPr>
      <xdr:spPr>
        <a:xfrm>
          <a:off x="2019300" y="141338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82</xdr:row>
      <xdr:rowOff>29210</xdr:rowOff>
    </xdr:from>
    <xdr:to xmlns:xdr="http://schemas.openxmlformats.org/drawingml/2006/spreadsheetDrawing">
      <xdr:col>6</xdr:col>
      <xdr:colOff>38100</xdr:colOff>
      <xdr:row>82</xdr:row>
      <xdr:rowOff>130175</xdr:rowOff>
    </xdr:to>
    <xdr:sp macro="" textlink="">
      <xdr:nvSpPr>
        <xdr:cNvPr id="308" name="楕円 307"/>
        <xdr:cNvSpPr/>
      </xdr:nvSpPr>
      <xdr:spPr>
        <a:xfrm>
          <a:off x="1079500" y="140881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82</xdr:row>
      <xdr:rowOff>74930</xdr:rowOff>
    </xdr:from>
    <xdr:to xmlns:xdr="http://schemas.openxmlformats.org/drawingml/2006/spreadsheetDrawing">
      <xdr:col>10</xdr:col>
      <xdr:colOff>114300</xdr:colOff>
      <xdr:row>82</xdr:row>
      <xdr:rowOff>79375</xdr:rowOff>
    </xdr:to>
    <xdr:cxnSp macro="">
      <xdr:nvCxnSpPr>
        <xdr:cNvPr id="309" name="直線コネクタ 308"/>
        <xdr:cNvCxnSpPr/>
      </xdr:nvCxnSpPr>
      <xdr:spPr>
        <a:xfrm flipV="1">
          <a:off x="1130300" y="141338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41275</xdr:rowOff>
    </xdr:from>
    <xdr:ext cx="405130" cy="255905"/>
    <xdr:sp macro="" textlink="">
      <xdr:nvSpPr>
        <xdr:cNvPr id="310" name="n_1aveValue【公営住宅】&#10;有形固定資産減価償却率"/>
        <xdr:cNvSpPr txBox="1"/>
      </xdr:nvSpPr>
      <xdr:spPr>
        <a:xfrm>
          <a:off x="3582035" y="137572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135255</xdr:rowOff>
    </xdr:from>
    <xdr:ext cx="401955" cy="255905"/>
    <xdr:sp macro="" textlink="">
      <xdr:nvSpPr>
        <xdr:cNvPr id="311" name="n_2aveValue【公営住宅】&#10;有形固定資産減価償却率"/>
        <xdr:cNvSpPr txBox="1"/>
      </xdr:nvSpPr>
      <xdr:spPr>
        <a:xfrm>
          <a:off x="2705735" y="136798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9525</xdr:rowOff>
    </xdr:from>
    <xdr:ext cx="401955" cy="255905"/>
    <xdr:sp macro="" textlink="">
      <xdr:nvSpPr>
        <xdr:cNvPr id="312" name="n_3aveValue【公営住宅】&#10;有形固定資産減価償却率"/>
        <xdr:cNvSpPr txBox="1"/>
      </xdr:nvSpPr>
      <xdr:spPr>
        <a:xfrm>
          <a:off x="1816735" y="1372552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29845</xdr:rowOff>
    </xdr:from>
    <xdr:ext cx="401955" cy="255905"/>
    <xdr:sp macro="" textlink="">
      <xdr:nvSpPr>
        <xdr:cNvPr id="313" name="n_4aveValue【公営住宅】&#10;有形固定資産減価償却率"/>
        <xdr:cNvSpPr txBox="1"/>
      </xdr:nvSpPr>
      <xdr:spPr>
        <a:xfrm>
          <a:off x="927735" y="135743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82</xdr:row>
      <xdr:rowOff>148590</xdr:rowOff>
    </xdr:from>
    <xdr:ext cx="405130" cy="259080"/>
    <xdr:sp macro="" textlink="">
      <xdr:nvSpPr>
        <xdr:cNvPr id="314" name="n_1mainValue【公営住宅】&#10;有形固定資産減価償却率"/>
        <xdr:cNvSpPr txBox="1"/>
      </xdr:nvSpPr>
      <xdr:spPr>
        <a:xfrm>
          <a:off x="3582035" y="1420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116840</xdr:rowOff>
    </xdr:from>
    <xdr:ext cx="401955" cy="259080"/>
    <xdr:sp macro="" textlink="">
      <xdr:nvSpPr>
        <xdr:cNvPr id="315" name="n_2mainValue【公営住宅】&#10;有形固定資産減価償却率"/>
        <xdr:cNvSpPr txBox="1"/>
      </xdr:nvSpPr>
      <xdr:spPr>
        <a:xfrm>
          <a:off x="2705735" y="141757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116840</xdr:rowOff>
    </xdr:from>
    <xdr:ext cx="401955" cy="259080"/>
    <xdr:sp macro="" textlink="">
      <xdr:nvSpPr>
        <xdr:cNvPr id="316" name="n_3mainValue【公営住宅】&#10;有形固定資産減価償却率"/>
        <xdr:cNvSpPr txBox="1"/>
      </xdr:nvSpPr>
      <xdr:spPr>
        <a:xfrm>
          <a:off x="1816735" y="141757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121285</xdr:rowOff>
    </xdr:from>
    <xdr:ext cx="401955" cy="255905"/>
    <xdr:sp macro="" textlink="">
      <xdr:nvSpPr>
        <xdr:cNvPr id="317" name="n_4mainValue【公営住宅】&#10;有形固定資産減価償却率"/>
        <xdr:cNvSpPr txBox="1"/>
      </xdr:nvSpPr>
      <xdr:spPr>
        <a:xfrm>
          <a:off x="927735" y="141801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6710" cy="222250"/>
    <xdr:sp macro="" textlink="">
      <xdr:nvSpPr>
        <xdr:cNvPr id="326" name="テキスト ボックス 325"/>
        <xdr:cNvSpPr txBox="1"/>
      </xdr:nvSpPr>
      <xdr:spPr>
        <a:xfrm>
          <a:off x="6565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7" name="直線コネクタ 326"/>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28" name="直線コネクタ 327"/>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4185" cy="259080"/>
    <xdr:sp macro="" textlink="">
      <xdr:nvSpPr>
        <xdr:cNvPr id="329" name="テキスト ボックス 328"/>
        <xdr:cNvSpPr txBox="1"/>
      </xdr:nvSpPr>
      <xdr:spPr>
        <a:xfrm>
          <a:off x="6136640" y="146405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0" name="直線コネクタ 329"/>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4185" cy="259080"/>
    <xdr:sp macro="" textlink="">
      <xdr:nvSpPr>
        <xdr:cNvPr id="331" name="テキスト ボックス 330"/>
        <xdr:cNvSpPr txBox="1"/>
      </xdr:nvSpPr>
      <xdr:spPr>
        <a:xfrm>
          <a:off x="6136640" y="141833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2" name="直線コネクタ 331"/>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4185" cy="259080"/>
    <xdr:sp macro="" textlink="">
      <xdr:nvSpPr>
        <xdr:cNvPr id="333" name="テキスト ボックス 332"/>
        <xdr:cNvSpPr txBox="1"/>
      </xdr:nvSpPr>
      <xdr:spPr>
        <a:xfrm>
          <a:off x="6136640" y="137261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4" name="直線コネクタ 333"/>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4185" cy="259080"/>
    <xdr:sp macro="" textlink="">
      <xdr:nvSpPr>
        <xdr:cNvPr id="335" name="テキスト ボックス 334"/>
        <xdr:cNvSpPr txBox="1"/>
      </xdr:nvSpPr>
      <xdr:spPr>
        <a:xfrm>
          <a:off x="6136640" y="132689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6" name="直線コネクタ 33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4185" cy="259080"/>
    <xdr:sp macro="" textlink="">
      <xdr:nvSpPr>
        <xdr:cNvPr id="337" name="テキスト ボックス 336"/>
        <xdr:cNvSpPr txBox="1"/>
      </xdr:nvSpPr>
      <xdr:spPr>
        <a:xfrm>
          <a:off x="6136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100330</xdr:rowOff>
    </xdr:from>
    <xdr:to xmlns:xdr="http://schemas.openxmlformats.org/drawingml/2006/spreadsheetDrawing">
      <xdr:col>54</xdr:col>
      <xdr:colOff>189865</xdr:colOff>
      <xdr:row>86</xdr:row>
      <xdr:rowOff>24130</xdr:rowOff>
    </xdr:to>
    <xdr:cxnSp macro="">
      <xdr:nvCxnSpPr>
        <xdr:cNvPr id="339" name="直線コネクタ 338"/>
        <xdr:cNvCxnSpPr/>
      </xdr:nvCxnSpPr>
      <xdr:spPr>
        <a:xfrm flipV="1">
          <a:off x="10476865" y="1347343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27940</xdr:rowOff>
    </xdr:from>
    <xdr:ext cx="469900" cy="259080"/>
    <xdr:sp macro="" textlink="">
      <xdr:nvSpPr>
        <xdr:cNvPr id="340" name="【公営住宅】&#10;一人当たり面積最小値テキスト"/>
        <xdr:cNvSpPr txBox="1"/>
      </xdr:nvSpPr>
      <xdr:spPr>
        <a:xfrm>
          <a:off x="10515600" y="14772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24130</xdr:rowOff>
    </xdr:from>
    <xdr:to xmlns:xdr="http://schemas.openxmlformats.org/drawingml/2006/spreadsheetDrawing">
      <xdr:col>55</xdr:col>
      <xdr:colOff>88900</xdr:colOff>
      <xdr:row>86</xdr:row>
      <xdr:rowOff>24130</xdr:rowOff>
    </xdr:to>
    <xdr:cxnSp macro="">
      <xdr:nvCxnSpPr>
        <xdr:cNvPr id="341" name="直線コネクタ 340"/>
        <xdr:cNvCxnSpPr/>
      </xdr:nvCxnSpPr>
      <xdr:spPr>
        <a:xfrm>
          <a:off x="10388600" y="14768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46990</xdr:rowOff>
    </xdr:from>
    <xdr:ext cx="469900" cy="259080"/>
    <xdr:sp macro="" textlink="">
      <xdr:nvSpPr>
        <xdr:cNvPr id="342" name="【公営住宅】&#10;一人当たり面積最大値テキスト"/>
        <xdr:cNvSpPr txBox="1"/>
      </xdr:nvSpPr>
      <xdr:spPr>
        <a:xfrm>
          <a:off x="10515600" y="13248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100330</xdr:rowOff>
    </xdr:from>
    <xdr:to xmlns:xdr="http://schemas.openxmlformats.org/drawingml/2006/spreadsheetDrawing">
      <xdr:col>55</xdr:col>
      <xdr:colOff>88900</xdr:colOff>
      <xdr:row>78</xdr:row>
      <xdr:rowOff>100330</xdr:rowOff>
    </xdr:to>
    <xdr:cxnSp macro="">
      <xdr:nvCxnSpPr>
        <xdr:cNvPr id="343" name="直線コネクタ 342"/>
        <xdr:cNvCxnSpPr/>
      </xdr:nvCxnSpPr>
      <xdr:spPr>
        <a:xfrm>
          <a:off x="10388600" y="1347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81</xdr:row>
      <xdr:rowOff>32385</xdr:rowOff>
    </xdr:from>
    <xdr:ext cx="469900" cy="255905"/>
    <xdr:sp macro="" textlink="">
      <xdr:nvSpPr>
        <xdr:cNvPr id="344" name="【公営住宅】&#10;一人当たり面積平均値テキスト"/>
        <xdr:cNvSpPr txBox="1"/>
      </xdr:nvSpPr>
      <xdr:spPr>
        <a:xfrm>
          <a:off x="10515600" y="1391983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9525</xdr:rowOff>
    </xdr:from>
    <xdr:to xmlns:xdr="http://schemas.openxmlformats.org/drawingml/2006/spreadsheetDrawing">
      <xdr:col>55</xdr:col>
      <xdr:colOff>50800</xdr:colOff>
      <xdr:row>82</xdr:row>
      <xdr:rowOff>111125</xdr:rowOff>
    </xdr:to>
    <xdr:sp macro="" textlink="">
      <xdr:nvSpPr>
        <xdr:cNvPr id="345" name="フローチャート: 判断 344"/>
        <xdr:cNvSpPr/>
      </xdr:nvSpPr>
      <xdr:spPr>
        <a:xfrm>
          <a:off x="10426700" y="1406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82</xdr:row>
      <xdr:rowOff>25400</xdr:rowOff>
    </xdr:from>
    <xdr:to xmlns:xdr="http://schemas.openxmlformats.org/drawingml/2006/spreadsheetDrawing">
      <xdr:col>50</xdr:col>
      <xdr:colOff>165100</xdr:colOff>
      <xdr:row>82</xdr:row>
      <xdr:rowOff>127000</xdr:rowOff>
    </xdr:to>
    <xdr:sp macro="" textlink="">
      <xdr:nvSpPr>
        <xdr:cNvPr id="346" name="フローチャート: 判断 345"/>
        <xdr:cNvSpPr/>
      </xdr:nvSpPr>
      <xdr:spPr>
        <a:xfrm>
          <a:off x="958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82</xdr:row>
      <xdr:rowOff>29210</xdr:rowOff>
    </xdr:from>
    <xdr:to xmlns:xdr="http://schemas.openxmlformats.org/drawingml/2006/spreadsheetDrawing">
      <xdr:col>46</xdr:col>
      <xdr:colOff>38100</xdr:colOff>
      <xdr:row>82</xdr:row>
      <xdr:rowOff>130810</xdr:rowOff>
    </xdr:to>
    <xdr:sp macro="" textlink="">
      <xdr:nvSpPr>
        <xdr:cNvPr id="347" name="フローチャート: 判断 346"/>
        <xdr:cNvSpPr/>
      </xdr:nvSpPr>
      <xdr:spPr>
        <a:xfrm>
          <a:off x="8699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81</xdr:row>
      <xdr:rowOff>139065</xdr:rowOff>
    </xdr:from>
    <xdr:to xmlns:xdr="http://schemas.openxmlformats.org/drawingml/2006/spreadsheetDrawing">
      <xdr:col>41</xdr:col>
      <xdr:colOff>101600</xdr:colOff>
      <xdr:row>82</xdr:row>
      <xdr:rowOff>69215</xdr:rowOff>
    </xdr:to>
    <xdr:sp macro="" textlink="">
      <xdr:nvSpPr>
        <xdr:cNvPr id="348" name="フローチャート: 判断 347"/>
        <xdr:cNvSpPr/>
      </xdr:nvSpPr>
      <xdr:spPr>
        <a:xfrm>
          <a:off x="7810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82</xdr:row>
      <xdr:rowOff>13970</xdr:rowOff>
    </xdr:from>
    <xdr:to xmlns:xdr="http://schemas.openxmlformats.org/drawingml/2006/spreadsheetDrawing">
      <xdr:col>36</xdr:col>
      <xdr:colOff>165100</xdr:colOff>
      <xdr:row>82</xdr:row>
      <xdr:rowOff>115570</xdr:rowOff>
    </xdr:to>
    <xdr:sp macro="" textlink="">
      <xdr:nvSpPr>
        <xdr:cNvPr id="349" name="フローチャート: 判断 348"/>
        <xdr:cNvSpPr/>
      </xdr:nvSpPr>
      <xdr:spPr>
        <a:xfrm>
          <a:off x="6921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0" name="テキスト ボックス 34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1" name="テキスト ボックス 35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2" name="テキスト ボックス 35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3" name="テキスト ボックス 35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4" name="テキスト ボックス 35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82</xdr:row>
      <xdr:rowOff>99060</xdr:rowOff>
    </xdr:from>
    <xdr:to xmlns:xdr="http://schemas.openxmlformats.org/drawingml/2006/spreadsheetDrawing">
      <xdr:col>55</xdr:col>
      <xdr:colOff>50800</xdr:colOff>
      <xdr:row>83</xdr:row>
      <xdr:rowOff>29210</xdr:rowOff>
    </xdr:to>
    <xdr:sp macro="" textlink="">
      <xdr:nvSpPr>
        <xdr:cNvPr id="355" name="楕円 354"/>
        <xdr:cNvSpPr/>
      </xdr:nvSpPr>
      <xdr:spPr>
        <a:xfrm>
          <a:off x="10426700" y="141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82</xdr:row>
      <xdr:rowOff>77470</xdr:rowOff>
    </xdr:from>
    <xdr:ext cx="469900" cy="255905"/>
    <xdr:sp macro="" textlink="">
      <xdr:nvSpPr>
        <xdr:cNvPr id="356" name="【公営住宅】&#10;一人当たり面積該当値テキスト"/>
        <xdr:cNvSpPr txBox="1"/>
      </xdr:nvSpPr>
      <xdr:spPr>
        <a:xfrm>
          <a:off x="10515600" y="141363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118745</xdr:rowOff>
    </xdr:from>
    <xdr:to xmlns:xdr="http://schemas.openxmlformats.org/drawingml/2006/spreadsheetDrawing">
      <xdr:col>50</xdr:col>
      <xdr:colOff>165100</xdr:colOff>
      <xdr:row>83</xdr:row>
      <xdr:rowOff>48895</xdr:rowOff>
    </xdr:to>
    <xdr:sp macro="" textlink="">
      <xdr:nvSpPr>
        <xdr:cNvPr id="357" name="楕円 356"/>
        <xdr:cNvSpPr/>
      </xdr:nvSpPr>
      <xdr:spPr>
        <a:xfrm>
          <a:off x="95885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149860</xdr:rowOff>
    </xdr:from>
    <xdr:to xmlns:xdr="http://schemas.openxmlformats.org/drawingml/2006/spreadsheetDrawing">
      <xdr:col>55</xdr:col>
      <xdr:colOff>0</xdr:colOff>
      <xdr:row>82</xdr:row>
      <xdr:rowOff>169545</xdr:rowOff>
    </xdr:to>
    <xdr:cxnSp macro="">
      <xdr:nvCxnSpPr>
        <xdr:cNvPr id="358" name="直線コネクタ 357"/>
        <xdr:cNvCxnSpPr/>
      </xdr:nvCxnSpPr>
      <xdr:spPr>
        <a:xfrm flipV="1">
          <a:off x="9639300" y="142087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132080</xdr:rowOff>
    </xdr:from>
    <xdr:to xmlns:xdr="http://schemas.openxmlformats.org/drawingml/2006/spreadsheetDrawing">
      <xdr:col>46</xdr:col>
      <xdr:colOff>38100</xdr:colOff>
      <xdr:row>83</xdr:row>
      <xdr:rowOff>62230</xdr:rowOff>
    </xdr:to>
    <xdr:sp macro="" textlink="">
      <xdr:nvSpPr>
        <xdr:cNvPr id="359" name="楕円 358"/>
        <xdr:cNvSpPr/>
      </xdr:nvSpPr>
      <xdr:spPr>
        <a:xfrm>
          <a:off x="8699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169545</xdr:rowOff>
    </xdr:from>
    <xdr:to xmlns:xdr="http://schemas.openxmlformats.org/drawingml/2006/spreadsheetDrawing">
      <xdr:col>50</xdr:col>
      <xdr:colOff>114300</xdr:colOff>
      <xdr:row>83</xdr:row>
      <xdr:rowOff>11430</xdr:rowOff>
    </xdr:to>
    <xdr:cxnSp macro="">
      <xdr:nvCxnSpPr>
        <xdr:cNvPr id="360" name="直線コネクタ 359"/>
        <xdr:cNvCxnSpPr/>
      </xdr:nvCxnSpPr>
      <xdr:spPr>
        <a:xfrm flipV="1">
          <a:off x="8750300" y="142284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154940</xdr:rowOff>
    </xdr:from>
    <xdr:to xmlns:xdr="http://schemas.openxmlformats.org/drawingml/2006/spreadsheetDrawing">
      <xdr:col>41</xdr:col>
      <xdr:colOff>101600</xdr:colOff>
      <xdr:row>83</xdr:row>
      <xdr:rowOff>85090</xdr:rowOff>
    </xdr:to>
    <xdr:sp macro="" textlink="">
      <xdr:nvSpPr>
        <xdr:cNvPr id="361" name="楕円 360"/>
        <xdr:cNvSpPr/>
      </xdr:nvSpPr>
      <xdr:spPr>
        <a:xfrm>
          <a:off x="7810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83</xdr:row>
      <xdr:rowOff>11430</xdr:rowOff>
    </xdr:from>
    <xdr:to xmlns:xdr="http://schemas.openxmlformats.org/drawingml/2006/spreadsheetDrawing">
      <xdr:col>45</xdr:col>
      <xdr:colOff>177800</xdr:colOff>
      <xdr:row>83</xdr:row>
      <xdr:rowOff>34290</xdr:rowOff>
    </xdr:to>
    <xdr:cxnSp macro="">
      <xdr:nvCxnSpPr>
        <xdr:cNvPr id="362" name="直線コネクタ 361"/>
        <xdr:cNvCxnSpPr/>
      </xdr:nvCxnSpPr>
      <xdr:spPr>
        <a:xfrm flipV="1">
          <a:off x="7861300" y="142417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164465</xdr:rowOff>
    </xdr:from>
    <xdr:to xmlns:xdr="http://schemas.openxmlformats.org/drawingml/2006/spreadsheetDrawing">
      <xdr:col>36</xdr:col>
      <xdr:colOff>165100</xdr:colOff>
      <xdr:row>83</xdr:row>
      <xdr:rowOff>94615</xdr:rowOff>
    </xdr:to>
    <xdr:sp macro="" textlink="">
      <xdr:nvSpPr>
        <xdr:cNvPr id="363" name="楕円 362"/>
        <xdr:cNvSpPr/>
      </xdr:nvSpPr>
      <xdr:spPr>
        <a:xfrm>
          <a:off x="6921500" y="1422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83</xdr:row>
      <xdr:rowOff>34290</xdr:rowOff>
    </xdr:from>
    <xdr:to xmlns:xdr="http://schemas.openxmlformats.org/drawingml/2006/spreadsheetDrawing">
      <xdr:col>41</xdr:col>
      <xdr:colOff>50800</xdr:colOff>
      <xdr:row>83</xdr:row>
      <xdr:rowOff>43815</xdr:rowOff>
    </xdr:to>
    <xdr:cxnSp macro="">
      <xdr:nvCxnSpPr>
        <xdr:cNvPr id="364" name="直線コネクタ 363"/>
        <xdr:cNvCxnSpPr/>
      </xdr:nvCxnSpPr>
      <xdr:spPr>
        <a:xfrm flipV="1">
          <a:off x="6972300" y="14264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80</xdr:row>
      <xdr:rowOff>143510</xdr:rowOff>
    </xdr:from>
    <xdr:ext cx="469900" cy="255905"/>
    <xdr:sp macro="" textlink="">
      <xdr:nvSpPr>
        <xdr:cNvPr id="365" name="n_1aveValue【公営住宅】&#10;一人当たり面積"/>
        <xdr:cNvSpPr txBox="1"/>
      </xdr:nvSpPr>
      <xdr:spPr>
        <a:xfrm>
          <a:off x="9391650" y="138595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80</xdr:row>
      <xdr:rowOff>147320</xdr:rowOff>
    </xdr:from>
    <xdr:ext cx="466725" cy="259080"/>
    <xdr:sp macro="" textlink="">
      <xdr:nvSpPr>
        <xdr:cNvPr id="366" name="n_2aveValue【公営住宅】&#10;一人当たり面積"/>
        <xdr:cNvSpPr txBox="1"/>
      </xdr:nvSpPr>
      <xdr:spPr>
        <a:xfrm>
          <a:off x="8515350" y="138633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80</xdr:row>
      <xdr:rowOff>86360</xdr:rowOff>
    </xdr:from>
    <xdr:ext cx="466725" cy="255905"/>
    <xdr:sp macro="" textlink="">
      <xdr:nvSpPr>
        <xdr:cNvPr id="367" name="n_3aveValue【公営住宅】&#10;一人当たり面積"/>
        <xdr:cNvSpPr txBox="1"/>
      </xdr:nvSpPr>
      <xdr:spPr>
        <a:xfrm>
          <a:off x="7626350" y="138023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80</xdr:row>
      <xdr:rowOff>132715</xdr:rowOff>
    </xdr:from>
    <xdr:ext cx="466725" cy="255905"/>
    <xdr:sp macro="" textlink="">
      <xdr:nvSpPr>
        <xdr:cNvPr id="368" name="n_4aveValue【公営住宅】&#10;一人当たり面積"/>
        <xdr:cNvSpPr txBox="1"/>
      </xdr:nvSpPr>
      <xdr:spPr>
        <a:xfrm>
          <a:off x="6737350" y="138487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40640</xdr:rowOff>
    </xdr:from>
    <xdr:ext cx="469900" cy="255905"/>
    <xdr:sp macro="" textlink="">
      <xdr:nvSpPr>
        <xdr:cNvPr id="369" name="n_1mainValue【公営住宅】&#10;一人当たり面積"/>
        <xdr:cNvSpPr txBox="1"/>
      </xdr:nvSpPr>
      <xdr:spPr>
        <a:xfrm>
          <a:off x="9391650" y="142709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53340</xdr:rowOff>
    </xdr:from>
    <xdr:ext cx="466725" cy="255905"/>
    <xdr:sp macro="" textlink="">
      <xdr:nvSpPr>
        <xdr:cNvPr id="370" name="n_2mainValue【公営住宅】&#10;一人当たり面積"/>
        <xdr:cNvSpPr txBox="1"/>
      </xdr:nvSpPr>
      <xdr:spPr>
        <a:xfrm>
          <a:off x="8515350" y="142836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76200</xdr:rowOff>
    </xdr:from>
    <xdr:ext cx="466725" cy="255905"/>
    <xdr:sp macro="" textlink="">
      <xdr:nvSpPr>
        <xdr:cNvPr id="371" name="n_3mainValue【公営住宅】&#10;一人当たり面積"/>
        <xdr:cNvSpPr txBox="1"/>
      </xdr:nvSpPr>
      <xdr:spPr>
        <a:xfrm>
          <a:off x="7626350" y="143065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86360</xdr:rowOff>
    </xdr:from>
    <xdr:ext cx="466725" cy="255905"/>
    <xdr:sp macro="" textlink="">
      <xdr:nvSpPr>
        <xdr:cNvPr id="372" name="n_4mainValue【公営住宅】&#10;一人当たり面積"/>
        <xdr:cNvSpPr txBox="1"/>
      </xdr:nvSpPr>
      <xdr:spPr>
        <a:xfrm>
          <a:off x="6737350" y="143167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3" name="正方形/長方形 37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4" name="正方形/長方形 37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5" name="正方形/長方形 37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6" name="正方形/長方形 37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7" name="正方形/長方形 37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8" name="正方形/長方形 37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9" name="正方形/長方形 37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2" name="正方形/長方形 38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3" name="正方形/長方形 38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4" name="正方形/長方形 38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5" name="正方形/長方形 38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6" name="正方形/長方形 38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7" name="正方形/長方形 38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8" name="正方形/長方形 38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9" name="正方形/長方形 3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0" name="正方形/長方形 38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1" name="正方形/長方形 39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2" name="正方形/長方形 39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3" name="正方形/長方形 39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4" name="正方形/長方形 39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5" name="正方形/長方形 39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6" name="正方形/長方形 39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397" name="テキスト ボックス 396"/>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8" name="直線コネクタ 39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399" name="テキスト ボックス 398"/>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0" name="直線コネクタ 399"/>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4185" cy="255905"/>
    <xdr:sp macro="" textlink="">
      <xdr:nvSpPr>
        <xdr:cNvPr id="401" name="テキスト ボックス 400"/>
        <xdr:cNvSpPr txBox="1"/>
      </xdr:nvSpPr>
      <xdr:spPr>
        <a:xfrm>
          <a:off x="11978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2" name="直線コネクタ 401"/>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3" name="テキスト ボックス 402"/>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4" name="直線コネクタ 403"/>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5905"/>
    <xdr:sp macro="" textlink="">
      <xdr:nvSpPr>
        <xdr:cNvPr id="405" name="テキスト ボックス 404"/>
        <xdr:cNvSpPr txBox="1"/>
      </xdr:nvSpPr>
      <xdr:spPr>
        <a:xfrm>
          <a:off x="12042775" y="649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06" name="直線コネクタ 405"/>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07" name="テキスト ボックス 406"/>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08" name="直線コネクタ 407"/>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09" name="テキスト ボックス 408"/>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0" name="直線コネクタ 409"/>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31750</xdr:rowOff>
    </xdr:from>
    <xdr:ext cx="403225" cy="255905"/>
    <xdr:sp macro="" textlink="">
      <xdr:nvSpPr>
        <xdr:cNvPr id="411" name="テキスト ボックス 410"/>
        <xdr:cNvSpPr txBox="1"/>
      </xdr:nvSpPr>
      <xdr:spPr>
        <a:xfrm>
          <a:off x="12042775" y="551815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2" name="直線コネクタ 411"/>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413" name="テキスト ボックス 412"/>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15875</xdr:rowOff>
    </xdr:from>
    <xdr:to xmlns:xdr="http://schemas.openxmlformats.org/drawingml/2006/spreadsheetDrawing">
      <xdr:col>85</xdr:col>
      <xdr:colOff>126365</xdr:colOff>
      <xdr:row>42</xdr:row>
      <xdr:rowOff>10795</xdr:rowOff>
    </xdr:to>
    <xdr:cxnSp macro="">
      <xdr:nvCxnSpPr>
        <xdr:cNvPr id="415" name="直線コネクタ 414"/>
        <xdr:cNvCxnSpPr/>
      </xdr:nvCxnSpPr>
      <xdr:spPr>
        <a:xfrm flipV="1">
          <a:off x="16318865" y="5673725"/>
          <a:ext cx="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14605</xdr:rowOff>
    </xdr:from>
    <xdr:ext cx="405130" cy="259080"/>
    <xdr:sp macro="" textlink="">
      <xdr:nvSpPr>
        <xdr:cNvPr id="416" name="【認定こども園・幼稚園・保育所】&#10;有形固定資産減価償却率最小値テキスト"/>
        <xdr:cNvSpPr txBox="1"/>
      </xdr:nvSpPr>
      <xdr:spPr>
        <a:xfrm>
          <a:off x="16357600" y="7215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10795</xdr:rowOff>
    </xdr:from>
    <xdr:to xmlns:xdr="http://schemas.openxmlformats.org/drawingml/2006/spreadsheetDrawing">
      <xdr:col>86</xdr:col>
      <xdr:colOff>25400</xdr:colOff>
      <xdr:row>42</xdr:row>
      <xdr:rowOff>10795</xdr:rowOff>
    </xdr:to>
    <xdr:cxnSp macro="">
      <xdr:nvCxnSpPr>
        <xdr:cNvPr id="417" name="直線コネクタ 416"/>
        <xdr:cNvCxnSpPr/>
      </xdr:nvCxnSpPr>
      <xdr:spPr>
        <a:xfrm>
          <a:off x="16230600" y="721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133985</xdr:rowOff>
    </xdr:from>
    <xdr:ext cx="405130" cy="255905"/>
    <xdr:sp macro="" textlink="">
      <xdr:nvSpPr>
        <xdr:cNvPr id="418" name="【認定こども園・幼稚園・保育所】&#10;有形固定資産減価償却率最大値テキスト"/>
        <xdr:cNvSpPr txBox="1"/>
      </xdr:nvSpPr>
      <xdr:spPr>
        <a:xfrm>
          <a:off x="16357600" y="544893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15875</xdr:rowOff>
    </xdr:from>
    <xdr:to xmlns:xdr="http://schemas.openxmlformats.org/drawingml/2006/spreadsheetDrawing">
      <xdr:col>86</xdr:col>
      <xdr:colOff>25400</xdr:colOff>
      <xdr:row>33</xdr:row>
      <xdr:rowOff>15875</xdr:rowOff>
    </xdr:to>
    <xdr:cxnSp macro="">
      <xdr:nvCxnSpPr>
        <xdr:cNvPr id="419" name="直線コネクタ 418"/>
        <xdr:cNvCxnSpPr/>
      </xdr:nvCxnSpPr>
      <xdr:spPr>
        <a:xfrm>
          <a:off x="16230600" y="5673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35</xdr:row>
      <xdr:rowOff>143510</xdr:rowOff>
    </xdr:from>
    <xdr:ext cx="405130" cy="255905"/>
    <xdr:sp macro="" textlink="">
      <xdr:nvSpPr>
        <xdr:cNvPr id="420" name="【認定こども園・幼稚園・保育所】&#10;有形固定資産減価償却率平均値テキスト"/>
        <xdr:cNvSpPr txBox="1"/>
      </xdr:nvSpPr>
      <xdr:spPr>
        <a:xfrm>
          <a:off x="16357600" y="614426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120650</xdr:rowOff>
    </xdr:from>
    <xdr:to xmlns:xdr="http://schemas.openxmlformats.org/drawingml/2006/spreadsheetDrawing">
      <xdr:col>85</xdr:col>
      <xdr:colOff>177800</xdr:colOff>
      <xdr:row>37</xdr:row>
      <xdr:rowOff>50165</xdr:rowOff>
    </xdr:to>
    <xdr:sp macro="" textlink="">
      <xdr:nvSpPr>
        <xdr:cNvPr id="421" name="フローチャート: 判断 420"/>
        <xdr:cNvSpPr/>
      </xdr:nvSpPr>
      <xdr:spPr>
        <a:xfrm>
          <a:off x="162687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35</xdr:row>
      <xdr:rowOff>167640</xdr:rowOff>
    </xdr:from>
    <xdr:to xmlns:xdr="http://schemas.openxmlformats.org/drawingml/2006/spreadsheetDrawing">
      <xdr:col>81</xdr:col>
      <xdr:colOff>101600</xdr:colOff>
      <xdr:row>36</xdr:row>
      <xdr:rowOff>97790</xdr:rowOff>
    </xdr:to>
    <xdr:sp macro="" textlink="">
      <xdr:nvSpPr>
        <xdr:cNvPr id="422" name="フローチャート: 判断 421"/>
        <xdr:cNvSpPr/>
      </xdr:nvSpPr>
      <xdr:spPr>
        <a:xfrm>
          <a:off x="154305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35</xdr:row>
      <xdr:rowOff>33655</xdr:rowOff>
    </xdr:from>
    <xdr:to xmlns:xdr="http://schemas.openxmlformats.org/drawingml/2006/spreadsheetDrawing">
      <xdr:col>76</xdr:col>
      <xdr:colOff>165100</xdr:colOff>
      <xdr:row>35</xdr:row>
      <xdr:rowOff>135255</xdr:rowOff>
    </xdr:to>
    <xdr:sp macro="" textlink="">
      <xdr:nvSpPr>
        <xdr:cNvPr id="423" name="フローチャート: 判断 422"/>
        <xdr:cNvSpPr/>
      </xdr:nvSpPr>
      <xdr:spPr>
        <a:xfrm>
          <a:off x="14541500" y="603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34</xdr:row>
      <xdr:rowOff>48260</xdr:rowOff>
    </xdr:from>
    <xdr:to xmlns:xdr="http://schemas.openxmlformats.org/drawingml/2006/spreadsheetDrawing">
      <xdr:col>72</xdr:col>
      <xdr:colOff>38100</xdr:colOff>
      <xdr:row>34</xdr:row>
      <xdr:rowOff>149860</xdr:rowOff>
    </xdr:to>
    <xdr:sp macro="" textlink="">
      <xdr:nvSpPr>
        <xdr:cNvPr id="424" name="フローチャート: 判断 423"/>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34</xdr:row>
      <xdr:rowOff>64770</xdr:rowOff>
    </xdr:from>
    <xdr:to xmlns:xdr="http://schemas.openxmlformats.org/drawingml/2006/spreadsheetDrawing">
      <xdr:col>67</xdr:col>
      <xdr:colOff>101600</xdr:colOff>
      <xdr:row>34</xdr:row>
      <xdr:rowOff>166370</xdr:rowOff>
    </xdr:to>
    <xdr:sp macro="" textlink="">
      <xdr:nvSpPr>
        <xdr:cNvPr id="425" name="フローチャート: 判断 424"/>
        <xdr:cNvSpPr/>
      </xdr:nvSpPr>
      <xdr:spPr>
        <a:xfrm>
          <a:off x="12763500" y="589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6" name="テキスト ボックス 425"/>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7" name="テキスト ボックス 426"/>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8" name="テキスト ボックス 427"/>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9" name="テキスト ボックス 428"/>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0" name="テキスト ボックス 429"/>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41</xdr:row>
      <xdr:rowOff>132080</xdr:rowOff>
    </xdr:from>
    <xdr:to xmlns:xdr="http://schemas.openxmlformats.org/drawingml/2006/spreadsheetDrawing">
      <xdr:col>85</xdr:col>
      <xdr:colOff>177800</xdr:colOff>
      <xdr:row>42</xdr:row>
      <xdr:rowOff>61595</xdr:rowOff>
    </xdr:to>
    <xdr:sp macro="" textlink="">
      <xdr:nvSpPr>
        <xdr:cNvPr id="431" name="楕円 430"/>
        <xdr:cNvSpPr/>
      </xdr:nvSpPr>
      <xdr:spPr>
        <a:xfrm>
          <a:off x="16268700" y="7161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41</xdr:row>
      <xdr:rowOff>46355</xdr:rowOff>
    </xdr:from>
    <xdr:ext cx="405130" cy="259080"/>
    <xdr:sp macro="" textlink="">
      <xdr:nvSpPr>
        <xdr:cNvPr id="432" name="【認定こども園・幼稚園・保育所】&#10;有形固定資産減価償却率該当値テキスト"/>
        <xdr:cNvSpPr txBox="1"/>
      </xdr:nvSpPr>
      <xdr:spPr>
        <a:xfrm>
          <a:off x="16357600" y="7075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111760</xdr:rowOff>
    </xdr:from>
    <xdr:to xmlns:xdr="http://schemas.openxmlformats.org/drawingml/2006/spreadsheetDrawing">
      <xdr:col>81</xdr:col>
      <xdr:colOff>101600</xdr:colOff>
      <xdr:row>42</xdr:row>
      <xdr:rowOff>41910</xdr:rowOff>
    </xdr:to>
    <xdr:sp macro="" textlink="">
      <xdr:nvSpPr>
        <xdr:cNvPr id="433" name="楕円 432"/>
        <xdr:cNvSpPr/>
      </xdr:nvSpPr>
      <xdr:spPr>
        <a:xfrm>
          <a:off x="15430500" y="71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162560</xdr:rowOff>
    </xdr:from>
    <xdr:to xmlns:xdr="http://schemas.openxmlformats.org/drawingml/2006/spreadsheetDrawing">
      <xdr:col>85</xdr:col>
      <xdr:colOff>127000</xdr:colOff>
      <xdr:row>42</xdr:row>
      <xdr:rowOff>10795</xdr:rowOff>
    </xdr:to>
    <xdr:cxnSp macro="">
      <xdr:nvCxnSpPr>
        <xdr:cNvPr id="434" name="直線コネクタ 433"/>
        <xdr:cNvCxnSpPr/>
      </xdr:nvCxnSpPr>
      <xdr:spPr>
        <a:xfrm>
          <a:off x="15481300" y="719201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128270</xdr:rowOff>
    </xdr:from>
    <xdr:to xmlns:xdr="http://schemas.openxmlformats.org/drawingml/2006/spreadsheetDrawing">
      <xdr:col>76</xdr:col>
      <xdr:colOff>165100</xdr:colOff>
      <xdr:row>42</xdr:row>
      <xdr:rowOff>58420</xdr:rowOff>
    </xdr:to>
    <xdr:sp macro="" textlink="">
      <xdr:nvSpPr>
        <xdr:cNvPr id="435" name="楕円 434"/>
        <xdr:cNvSpPr/>
      </xdr:nvSpPr>
      <xdr:spPr>
        <a:xfrm>
          <a:off x="14541500" y="71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162560</xdr:rowOff>
    </xdr:from>
    <xdr:to xmlns:xdr="http://schemas.openxmlformats.org/drawingml/2006/spreadsheetDrawing">
      <xdr:col>81</xdr:col>
      <xdr:colOff>50800</xdr:colOff>
      <xdr:row>42</xdr:row>
      <xdr:rowOff>7620</xdr:rowOff>
    </xdr:to>
    <xdr:cxnSp macro="">
      <xdr:nvCxnSpPr>
        <xdr:cNvPr id="436" name="直線コネクタ 435"/>
        <xdr:cNvCxnSpPr/>
      </xdr:nvCxnSpPr>
      <xdr:spPr>
        <a:xfrm flipV="1">
          <a:off x="14592300" y="71920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95885</xdr:rowOff>
    </xdr:from>
    <xdr:to xmlns:xdr="http://schemas.openxmlformats.org/drawingml/2006/spreadsheetDrawing">
      <xdr:col>72</xdr:col>
      <xdr:colOff>38100</xdr:colOff>
      <xdr:row>42</xdr:row>
      <xdr:rowOff>26035</xdr:rowOff>
    </xdr:to>
    <xdr:sp macro="" textlink="">
      <xdr:nvSpPr>
        <xdr:cNvPr id="437" name="楕円 436"/>
        <xdr:cNvSpPr/>
      </xdr:nvSpPr>
      <xdr:spPr>
        <a:xfrm>
          <a:off x="13652500" y="71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146685</xdr:rowOff>
    </xdr:from>
    <xdr:to xmlns:xdr="http://schemas.openxmlformats.org/drawingml/2006/spreadsheetDrawing">
      <xdr:col>76</xdr:col>
      <xdr:colOff>114300</xdr:colOff>
      <xdr:row>42</xdr:row>
      <xdr:rowOff>7620</xdr:rowOff>
    </xdr:to>
    <xdr:cxnSp macro="">
      <xdr:nvCxnSpPr>
        <xdr:cNvPr id="438" name="直線コネクタ 437"/>
        <xdr:cNvCxnSpPr/>
      </xdr:nvCxnSpPr>
      <xdr:spPr>
        <a:xfrm>
          <a:off x="13703300" y="71761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41</xdr:row>
      <xdr:rowOff>7620</xdr:rowOff>
    </xdr:from>
    <xdr:to xmlns:xdr="http://schemas.openxmlformats.org/drawingml/2006/spreadsheetDrawing">
      <xdr:col>67</xdr:col>
      <xdr:colOff>101600</xdr:colOff>
      <xdr:row>41</xdr:row>
      <xdr:rowOff>109220</xdr:rowOff>
    </xdr:to>
    <xdr:sp macro="" textlink="">
      <xdr:nvSpPr>
        <xdr:cNvPr id="439" name="楕円 438"/>
        <xdr:cNvSpPr/>
      </xdr:nvSpPr>
      <xdr:spPr>
        <a:xfrm>
          <a:off x="12763500" y="703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58420</xdr:rowOff>
    </xdr:from>
    <xdr:to xmlns:xdr="http://schemas.openxmlformats.org/drawingml/2006/spreadsheetDrawing">
      <xdr:col>71</xdr:col>
      <xdr:colOff>177800</xdr:colOff>
      <xdr:row>41</xdr:row>
      <xdr:rowOff>146685</xdr:rowOff>
    </xdr:to>
    <xdr:cxnSp macro="">
      <xdr:nvCxnSpPr>
        <xdr:cNvPr id="440" name="直線コネクタ 439"/>
        <xdr:cNvCxnSpPr/>
      </xdr:nvCxnSpPr>
      <xdr:spPr>
        <a:xfrm>
          <a:off x="12814300" y="70878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34</xdr:row>
      <xdr:rowOff>114300</xdr:rowOff>
    </xdr:from>
    <xdr:ext cx="405130" cy="259080"/>
    <xdr:sp macro="" textlink="">
      <xdr:nvSpPr>
        <xdr:cNvPr id="441" name="n_1aveValue【認定こども園・幼稚園・保育所】&#10;有形固定資産減価償却率"/>
        <xdr:cNvSpPr txBox="1"/>
      </xdr:nvSpPr>
      <xdr:spPr>
        <a:xfrm>
          <a:off x="15266035" y="5943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151765</xdr:rowOff>
    </xdr:from>
    <xdr:ext cx="401955" cy="259080"/>
    <xdr:sp macro="" textlink="">
      <xdr:nvSpPr>
        <xdr:cNvPr id="442" name="n_2aveValue【認定こども園・幼稚園・保育所】&#10;有形固定資産減価償却率"/>
        <xdr:cNvSpPr txBox="1"/>
      </xdr:nvSpPr>
      <xdr:spPr>
        <a:xfrm>
          <a:off x="14389735" y="58096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166370</xdr:rowOff>
    </xdr:from>
    <xdr:ext cx="401955" cy="255905"/>
    <xdr:sp macro="" textlink="">
      <xdr:nvSpPr>
        <xdr:cNvPr id="443" name="n_3aveValue【認定こども園・幼稚園・保育所】&#10;有形固定資産減価償却率"/>
        <xdr:cNvSpPr txBox="1"/>
      </xdr:nvSpPr>
      <xdr:spPr>
        <a:xfrm>
          <a:off x="13500735" y="56527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33</xdr:row>
      <xdr:rowOff>11430</xdr:rowOff>
    </xdr:from>
    <xdr:ext cx="401955" cy="259080"/>
    <xdr:sp macro="" textlink="">
      <xdr:nvSpPr>
        <xdr:cNvPr id="444" name="n_4aveValue【認定こども園・幼稚園・保育所】&#10;有形固定資産減価償却率"/>
        <xdr:cNvSpPr txBox="1"/>
      </xdr:nvSpPr>
      <xdr:spPr>
        <a:xfrm>
          <a:off x="12611735" y="56692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42</xdr:row>
      <xdr:rowOff>33020</xdr:rowOff>
    </xdr:from>
    <xdr:ext cx="405130" cy="259080"/>
    <xdr:sp macro="" textlink="">
      <xdr:nvSpPr>
        <xdr:cNvPr id="445" name="n_1mainValue【認定こども園・幼稚園・保育所】&#10;有形固定資産減価償却率"/>
        <xdr:cNvSpPr txBox="1"/>
      </xdr:nvSpPr>
      <xdr:spPr>
        <a:xfrm>
          <a:off x="15266035" y="7233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42</xdr:row>
      <xdr:rowOff>49530</xdr:rowOff>
    </xdr:from>
    <xdr:ext cx="401955" cy="259080"/>
    <xdr:sp macro="" textlink="">
      <xdr:nvSpPr>
        <xdr:cNvPr id="446" name="n_2mainValue【認定こども園・幼稚園・保育所】&#10;有形固定資産減価償却率"/>
        <xdr:cNvSpPr txBox="1"/>
      </xdr:nvSpPr>
      <xdr:spPr>
        <a:xfrm>
          <a:off x="14389735" y="72504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42</xdr:row>
      <xdr:rowOff>17780</xdr:rowOff>
    </xdr:from>
    <xdr:ext cx="401955" cy="255905"/>
    <xdr:sp macro="" textlink="">
      <xdr:nvSpPr>
        <xdr:cNvPr id="447" name="n_3mainValue【認定こども園・幼稚園・保育所】&#10;有形固定資産減価償却率"/>
        <xdr:cNvSpPr txBox="1"/>
      </xdr:nvSpPr>
      <xdr:spPr>
        <a:xfrm>
          <a:off x="13500735" y="72186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100330</xdr:rowOff>
    </xdr:from>
    <xdr:ext cx="401955" cy="255905"/>
    <xdr:sp macro="" textlink="">
      <xdr:nvSpPr>
        <xdr:cNvPr id="448" name="n_4mainValue【認定こども園・幼稚園・保育所】&#10;有形固定資産減価償却率"/>
        <xdr:cNvSpPr txBox="1"/>
      </xdr:nvSpPr>
      <xdr:spPr>
        <a:xfrm>
          <a:off x="12611735" y="71297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457" name="テキスト ボックス 456"/>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8" name="直線コネクタ 457"/>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59" name="直線コネクタ 458"/>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4185" cy="255905"/>
    <xdr:sp macro="" textlink="">
      <xdr:nvSpPr>
        <xdr:cNvPr id="460" name="テキスト ボックス 459"/>
        <xdr:cNvSpPr txBox="1"/>
      </xdr:nvSpPr>
      <xdr:spPr>
        <a:xfrm>
          <a:off x="17820640" y="715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61" name="直線コネクタ 460"/>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4185" cy="259080"/>
    <xdr:sp macro="" textlink="">
      <xdr:nvSpPr>
        <xdr:cNvPr id="462" name="テキスト ボックス 461"/>
        <xdr:cNvSpPr txBox="1"/>
      </xdr:nvSpPr>
      <xdr:spPr>
        <a:xfrm>
          <a:off x="17820640" y="682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63" name="直線コネクタ 462"/>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4185" cy="255905"/>
    <xdr:sp macro="" textlink="">
      <xdr:nvSpPr>
        <xdr:cNvPr id="464" name="テキスト ボックス 463"/>
        <xdr:cNvSpPr txBox="1"/>
      </xdr:nvSpPr>
      <xdr:spPr>
        <a:xfrm>
          <a:off x="17820640" y="649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65" name="直線コネクタ 464"/>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4185" cy="258445"/>
    <xdr:sp macro="" textlink="">
      <xdr:nvSpPr>
        <xdr:cNvPr id="466" name="テキスト ボックス 465"/>
        <xdr:cNvSpPr txBox="1"/>
      </xdr:nvSpPr>
      <xdr:spPr>
        <a:xfrm>
          <a:off x="17820640" y="617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67" name="直線コネクタ 466"/>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4185" cy="259080"/>
    <xdr:sp macro="" textlink="">
      <xdr:nvSpPr>
        <xdr:cNvPr id="468" name="テキスト ボックス 467"/>
        <xdr:cNvSpPr txBox="1"/>
      </xdr:nvSpPr>
      <xdr:spPr>
        <a:xfrm>
          <a:off x="17820640" y="584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69" name="直線コネクタ 468"/>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4185" cy="255905"/>
    <xdr:sp macro="" textlink="">
      <xdr:nvSpPr>
        <xdr:cNvPr id="470" name="テキスト ボックス 469"/>
        <xdr:cNvSpPr txBox="1"/>
      </xdr:nvSpPr>
      <xdr:spPr>
        <a:xfrm>
          <a:off x="17820640" y="551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1" name="直線コネクタ 470"/>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4185" cy="259080"/>
    <xdr:sp macro="" textlink="">
      <xdr:nvSpPr>
        <xdr:cNvPr id="472" name="テキスト ボックス 471"/>
        <xdr:cNvSpPr txBox="1"/>
      </xdr:nvSpPr>
      <xdr:spPr>
        <a:xfrm>
          <a:off x="17820640" y="519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130175</xdr:rowOff>
    </xdr:from>
    <xdr:to xmlns:xdr="http://schemas.openxmlformats.org/drawingml/2006/spreadsheetDrawing">
      <xdr:col>116</xdr:col>
      <xdr:colOff>62865</xdr:colOff>
      <xdr:row>41</xdr:row>
      <xdr:rowOff>61595</xdr:rowOff>
    </xdr:to>
    <xdr:cxnSp macro="">
      <xdr:nvCxnSpPr>
        <xdr:cNvPr id="474" name="直線コネクタ 473"/>
        <xdr:cNvCxnSpPr/>
      </xdr:nvCxnSpPr>
      <xdr:spPr>
        <a:xfrm flipV="1">
          <a:off x="22160865" y="5788025"/>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65405</xdr:rowOff>
    </xdr:from>
    <xdr:ext cx="469900" cy="255905"/>
    <xdr:sp macro="" textlink="">
      <xdr:nvSpPr>
        <xdr:cNvPr id="475" name="【認定こども園・幼稚園・保育所】&#10;一人当たり面積最小値テキスト"/>
        <xdr:cNvSpPr txBox="1"/>
      </xdr:nvSpPr>
      <xdr:spPr>
        <a:xfrm>
          <a:off x="22199600" y="70948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61595</xdr:rowOff>
    </xdr:from>
    <xdr:to xmlns:xdr="http://schemas.openxmlformats.org/drawingml/2006/spreadsheetDrawing">
      <xdr:col>116</xdr:col>
      <xdr:colOff>152400</xdr:colOff>
      <xdr:row>41</xdr:row>
      <xdr:rowOff>61595</xdr:rowOff>
    </xdr:to>
    <xdr:cxnSp macro="">
      <xdr:nvCxnSpPr>
        <xdr:cNvPr id="476" name="直線コネクタ 475"/>
        <xdr:cNvCxnSpPr/>
      </xdr:nvCxnSpPr>
      <xdr:spPr>
        <a:xfrm>
          <a:off x="22072600" y="709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76835</xdr:rowOff>
    </xdr:from>
    <xdr:ext cx="469900" cy="255905"/>
    <xdr:sp macro="" textlink="">
      <xdr:nvSpPr>
        <xdr:cNvPr id="477" name="【認定こども園・幼稚園・保育所】&#10;一人当たり面積最大値テキスト"/>
        <xdr:cNvSpPr txBox="1"/>
      </xdr:nvSpPr>
      <xdr:spPr>
        <a:xfrm>
          <a:off x="22199600" y="556323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130175</xdr:rowOff>
    </xdr:from>
    <xdr:to xmlns:xdr="http://schemas.openxmlformats.org/drawingml/2006/spreadsheetDrawing">
      <xdr:col>116</xdr:col>
      <xdr:colOff>152400</xdr:colOff>
      <xdr:row>33</xdr:row>
      <xdr:rowOff>130175</xdr:rowOff>
    </xdr:to>
    <xdr:cxnSp macro="">
      <xdr:nvCxnSpPr>
        <xdr:cNvPr id="478" name="直線コネクタ 477"/>
        <xdr:cNvCxnSpPr/>
      </xdr:nvCxnSpPr>
      <xdr:spPr>
        <a:xfrm>
          <a:off x="22072600" y="5788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56515</xdr:rowOff>
    </xdr:from>
    <xdr:ext cx="469900" cy="258445"/>
    <xdr:sp macro="" textlink="">
      <xdr:nvSpPr>
        <xdr:cNvPr id="479" name="【認定こども園・幼稚園・保育所】&#10;一人当たり面積平均値テキスト"/>
        <xdr:cNvSpPr txBox="1"/>
      </xdr:nvSpPr>
      <xdr:spPr>
        <a:xfrm>
          <a:off x="22199600" y="62287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33655</xdr:rowOff>
    </xdr:from>
    <xdr:to xmlns:xdr="http://schemas.openxmlformats.org/drawingml/2006/spreadsheetDrawing">
      <xdr:col>116</xdr:col>
      <xdr:colOff>114300</xdr:colOff>
      <xdr:row>37</xdr:row>
      <xdr:rowOff>135255</xdr:rowOff>
    </xdr:to>
    <xdr:sp macro="" textlink="">
      <xdr:nvSpPr>
        <xdr:cNvPr id="480" name="フローチャート: 判断 479"/>
        <xdr:cNvSpPr/>
      </xdr:nvSpPr>
      <xdr:spPr>
        <a:xfrm>
          <a:off x="221107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37</xdr:row>
      <xdr:rowOff>46355</xdr:rowOff>
    </xdr:from>
    <xdr:to xmlns:xdr="http://schemas.openxmlformats.org/drawingml/2006/spreadsheetDrawing">
      <xdr:col>112</xdr:col>
      <xdr:colOff>38100</xdr:colOff>
      <xdr:row>37</xdr:row>
      <xdr:rowOff>147955</xdr:rowOff>
    </xdr:to>
    <xdr:sp macro="" textlink="">
      <xdr:nvSpPr>
        <xdr:cNvPr id="481" name="フローチャート: 判断 480"/>
        <xdr:cNvSpPr/>
      </xdr:nvSpPr>
      <xdr:spPr>
        <a:xfrm>
          <a:off x="2127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37</xdr:row>
      <xdr:rowOff>20320</xdr:rowOff>
    </xdr:from>
    <xdr:to xmlns:xdr="http://schemas.openxmlformats.org/drawingml/2006/spreadsheetDrawing">
      <xdr:col>107</xdr:col>
      <xdr:colOff>101600</xdr:colOff>
      <xdr:row>37</xdr:row>
      <xdr:rowOff>121920</xdr:rowOff>
    </xdr:to>
    <xdr:sp macro="" textlink="">
      <xdr:nvSpPr>
        <xdr:cNvPr id="482" name="フローチャート: 判断 481"/>
        <xdr:cNvSpPr/>
      </xdr:nvSpPr>
      <xdr:spPr>
        <a:xfrm>
          <a:off x="20383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36</xdr:row>
      <xdr:rowOff>156210</xdr:rowOff>
    </xdr:from>
    <xdr:to xmlns:xdr="http://schemas.openxmlformats.org/drawingml/2006/spreadsheetDrawing">
      <xdr:col>102</xdr:col>
      <xdr:colOff>165100</xdr:colOff>
      <xdr:row>37</xdr:row>
      <xdr:rowOff>86360</xdr:rowOff>
    </xdr:to>
    <xdr:sp macro="" textlink="">
      <xdr:nvSpPr>
        <xdr:cNvPr id="483" name="フローチャート: 判断 482"/>
        <xdr:cNvSpPr/>
      </xdr:nvSpPr>
      <xdr:spPr>
        <a:xfrm>
          <a:off x="19494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37</xdr:row>
      <xdr:rowOff>125095</xdr:rowOff>
    </xdr:from>
    <xdr:to xmlns:xdr="http://schemas.openxmlformats.org/drawingml/2006/spreadsheetDrawing">
      <xdr:col>98</xdr:col>
      <xdr:colOff>38100</xdr:colOff>
      <xdr:row>38</xdr:row>
      <xdr:rowOff>55245</xdr:rowOff>
    </xdr:to>
    <xdr:sp macro="" textlink="">
      <xdr:nvSpPr>
        <xdr:cNvPr id="484" name="フローチャート: 判断 483"/>
        <xdr:cNvSpPr/>
      </xdr:nvSpPr>
      <xdr:spPr>
        <a:xfrm>
          <a:off x="18605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5" name="テキスト ボックス 4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6" name="テキスト ボックス 4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7" name="テキスト ボックス 4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8" name="テキスト ボックス 4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9" name="テキスト ボックス 4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43180</xdr:rowOff>
    </xdr:from>
    <xdr:to xmlns:xdr="http://schemas.openxmlformats.org/drawingml/2006/spreadsheetDrawing">
      <xdr:col>116</xdr:col>
      <xdr:colOff>114300</xdr:colOff>
      <xdr:row>39</xdr:row>
      <xdr:rowOff>144780</xdr:rowOff>
    </xdr:to>
    <xdr:sp macro="" textlink="">
      <xdr:nvSpPr>
        <xdr:cNvPr id="490" name="楕円 489"/>
        <xdr:cNvSpPr/>
      </xdr:nvSpPr>
      <xdr:spPr>
        <a:xfrm>
          <a:off x="22110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21590</xdr:rowOff>
    </xdr:from>
    <xdr:ext cx="469900" cy="259080"/>
    <xdr:sp macro="" textlink="">
      <xdr:nvSpPr>
        <xdr:cNvPr id="491" name="【認定こども園・幼稚園・保育所】&#10;一人当たり面積該当値テキスト"/>
        <xdr:cNvSpPr txBox="1"/>
      </xdr:nvSpPr>
      <xdr:spPr>
        <a:xfrm>
          <a:off x="2219960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93980</xdr:rowOff>
    </xdr:from>
    <xdr:to xmlns:xdr="http://schemas.openxmlformats.org/drawingml/2006/spreadsheetDrawing">
      <xdr:col>112</xdr:col>
      <xdr:colOff>38100</xdr:colOff>
      <xdr:row>39</xdr:row>
      <xdr:rowOff>24130</xdr:rowOff>
    </xdr:to>
    <xdr:sp macro="" textlink="">
      <xdr:nvSpPr>
        <xdr:cNvPr id="492" name="楕円 491"/>
        <xdr:cNvSpPr/>
      </xdr:nvSpPr>
      <xdr:spPr>
        <a:xfrm>
          <a:off x="21272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144780</xdr:rowOff>
    </xdr:from>
    <xdr:to xmlns:xdr="http://schemas.openxmlformats.org/drawingml/2006/spreadsheetDrawing">
      <xdr:col>116</xdr:col>
      <xdr:colOff>63500</xdr:colOff>
      <xdr:row>39</xdr:row>
      <xdr:rowOff>93980</xdr:rowOff>
    </xdr:to>
    <xdr:cxnSp macro="">
      <xdr:nvCxnSpPr>
        <xdr:cNvPr id="493" name="直線コネクタ 492"/>
        <xdr:cNvCxnSpPr/>
      </xdr:nvCxnSpPr>
      <xdr:spPr>
        <a:xfrm>
          <a:off x="21323300" y="6659880"/>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107315</xdr:rowOff>
    </xdr:from>
    <xdr:to xmlns:xdr="http://schemas.openxmlformats.org/drawingml/2006/spreadsheetDrawing">
      <xdr:col>107</xdr:col>
      <xdr:colOff>101600</xdr:colOff>
      <xdr:row>39</xdr:row>
      <xdr:rowOff>37465</xdr:rowOff>
    </xdr:to>
    <xdr:sp macro="" textlink="">
      <xdr:nvSpPr>
        <xdr:cNvPr id="494" name="楕円 493"/>
        <xdr:cNvSpPr/>
      </xdr:nvSpPr>
      <xdr:spPr>
        <a:xfrm>
          <a:off x="203835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144780</xdr:rowOff>
    </xdr:from>
    <xdr:to xmlns:xdr="http://schemas.openxmlformats.org/drawingml/2006/spreadsheetDrawing">
      <xdr:col>111</xdr:col>
      <xdr:colOff>177800</xdr:colOff>
      <xdr:row>38</xdr:row>
      <xdr:rowOff>158115</xdr:rowOff>
    </xdr:to>
    <xdr:cxnSp macro="">
      <xdr:nvCxnSpPr>
        <xdr:cNvPr id="495" name="直線コネクタ 494"/>
        <xdr:cNvCxnSpPr/>
      </xdr:nvCxnSpPr>
      <xdr:spPr>
        <a:xfrm flipV="1">
          <a:off x="20434300" y="66598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123190</xdr:rowOff>
    </xdr:from>
    <xdr:to xmlns:xdr="http://schemas.openxmlformats.org/drawingml/2006/spreadsheetDrawing">
      <xdr:col>102</xdr:col>
      <xdr:colOff>165100</xdr:colOff>
      <xdr:row>39</xdr:row>
      <xdr:rowOff>53340</xdr:rowOff>
    </xdr:to>
    <xdr:sp macro="" textlink="">
      <xdr:nvSpPr>
        <xdr:cNvPr id="496" name="楕円 495"/>
        <xdr:cNvSpPr/>
      </xdr:nvSpPr>
      <xdr:spPr>
        <a:xfrm>
          <a:off x="19494500" y="66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158115</xdr:rowOff>
    </xdr:from>
    <xdr:to xmlns:xdr="http://schemas.openxmlformats.org/drawingml/2006/spreadsheetDrawing">
      <xdr:col>107</xdr:col>
      <xdr:colOff>50800</xdr:colOff>
      <xdr:row>39</xdr:row>
      <xdr:rowOff>2540</xdr:rowOff>
    </xdr:to>
    <xdr:cxnSp macro="">
      <xdr:nvCxnSpPr>
        <xdr:cNvPr id="497" name="直線コネクタ 496"/>
        <xdr:cNvCxnSpPr/>
      </xdr:nvCxnSpPr>
      <xdr:spPr>
        <a:xfrm flipV="1">
          <a:off x="19545300" y="66732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12065</xdr:rowOff>
    </xdr:from>
    <xdr:to xmlns:xdr="http://schemas.openxmlformats.org/drawingml/2006/spreadsheetDrawing">
      <xdr:col>98</xdr:col>
      <xdr:colOff>38100</xdr:colOff>
      <xdr:row>38</xdr:row>
      <xdr:rowOff>113665</xdr:rowOff>
    </xdr:to>
    <xdr:sp macro="" textlink="">
      <xdr:nvSpPr>
        <xdr:cNvPr id="498" name="楕円 497"/>
        <xdr:cNvSpPr/>
      </xdr:nvSpPr>
      <xdr:spPr>
        <a:xfrm>
          <a:off x="18605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63500</xdr:rowOff>
    </xdr:from>
    <xdr:to xmlns:xdr="http://schemas.openxmlformats.org/drawingml/2006/spreadsheetDrawing">
      <xdr:col>102</xdr:col>
      <xdr:colOff>114300</xdr:colOff>
      <xdr:row>39</xdr:row>
      <xdr:rowOff>2540</xdr:rowOff>
    </xdr:to>
    <xdr:cxnSp macro="">
      <xdr:nvCxnSpPr>
        <xdr:cNvPr id="499" name="直線コネクタ 498"/>
        <xdr:cNvCxnSpPr/>
      </xdr:nvCxnSpPr>
      <xdr:spPr>
        <a:xfrm>
          <a:off x="18656300" y="657860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35</xdr:row>
      <xdr:rowOff>164465</xdr:rowOff>
    </xdr:from>
    <xdr:ext cx="469900" cy="259080"/>
    <xdr:sp macro="" textlink="">
      <xdr:nvSpPr>
        <xdr:cNvPr id="500" name="n_1aveValue【認定こども園・幼稚園・保育所】&#10;一人当たり面積"/>
        <xdr:cNvSpPr txBox="1"/>
      </xdr:nvSpPr>
      <xdr:spPr>
        <a:xfrm>
          <a:off x="21075650" y="6165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35</xdr:row>
      <xdr:rowOff>138430</xdr:rowOff>
    </xdr:from>
    <xdr:ext cx="466725" cy="259080"/>
    <xdr:sp macro="" textlink="">
      <xdr:nvSpPr>
        <xdr:cNvPr id="501" name="n_2aveValue【認定こども園・幼稚園・保育所】&#10;一人当たり面積"/>
        <xdr:cNvSpPr txBox="1"/>
      </xdr:nvSpPr>
      <xdr:spPr>
        <a:xfrm>
          <a:off x="20199350" y="6139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35</xdr:row>
      <xdr:rowOff>102870</xdr:rowOff>
    </xdr:from>
    <xdr:ext cx="466725" cy="259080"/>
    <xdr:sp macro="" textlink="">
      <xdr:nvSpPr>
        <xdr:cNvPr id="502" name="n_3aveValue【認定こども園・幼稚園・保育所】&#10;一人当たり面積"/>
        <xdr:cNvSpPr txBox="1"/>
      </xdr:nvSpPr>
      <xdr:spPr>
        <a:xfrm>
          <a:off x="19310350" y="61036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71755</xdr:rowOff>
    </xdr:from>
    <xdr:ext cx="466725" cy="259080"/>
    <xdr:sp macro="" textlink="">
      <xdr:nvSpPr>
        <xdr:cNvPr id="503" name="n_4aveValue【認定こども園・幼稚園・保育所】&#10;一人当たり面積"/>
        <xdr:cNvSpPr txBox="1"/>
      </xdr:nvSpPr>
      <xdr:spPr>
        <a:xfrm>
          <a:off x="18421350" y="6243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39</xdr:row>
      <xdr:rowOff>15240</xdr:rowOff>
    </xdr:from>
    <xdr:ext cx="469900" cy="259080"/>
    <xdr:sp macro="" textlink="">
      <xdr:nvSpPr>
        <xdr:cNvPr id="504" name="n_1mainValue【認定こども園・幼稚園・保育所】&#10;一人当たり面積"/>
        <xdr:cNvSpPr txBox="1"/>
      </xdr:nvSpPr>
      <xdr:spPr>
        <a:xfrm>
          <a:off x="21075650" y="6701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29210</xdr:rowOff>
    </xdr:from>
    <xdr:ext cx="466725" cy="255905"/>
    <xdr:sp macro="" textlink="">
      <xdr:nvSpPr>
        <xdr:cNvPr id="505" name="n_2mainValue【認定こども園・幼稚園・保育所】&#10;一人当たり面積"/>
        <xdr:cNvSpPr txBox="1"/>
      </xdr:nvSpPr>
      <xdr:spPr>
        <a:xfrm>
          <a:off x="20199350" y="6715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44450</xdr:rowOff>
    </xdr:from>
    <xdr:ext cx="466725" cy="259080"/>
    <xdr:sp macro="" textlink="">
      <xdr:nvSpPr>
        <xdr:cNvPr id="506" name="n_3mainValue【認定こども園・幼稚園・保育所】&#10;一人当たり面積"/>
        <xdr:cNvSpPr txBox="1"/>
      </xdr:nvSpPr>
      <xdr:spPr>
        <a:xfrm>
          <a:off x="19310350" y="67310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38</xdr:row>
      <xdr:rowOff>104775</xdr:rowOff>
    </xdr:from>
    <xdr:ext cx="466725" cy="259080"/>
    <xdr:sp macro="" textlink="">
      <xdr:nvSpPr>
        <xdr:cNvPr id="507" name="n_4mainValue【認定こども園・幼稚園・保育所】&#10;一人当たり面積"/>
        <xdr:cNvSpPr txBox="1"/>
      </xdr:nvSpPr>
      <xdr:spPr>
        <a:xfrm>
          <a:off x="18421350" y="66198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516" name="テキスト ボックス 515"/>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7" name="直線コネクタ 516"/>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5905"/>
    <xdr:sp macro="" textlink="">
      <xdr:nvSpPr>
        <xdr:cNvPr id="518" name="テキスト ボックス 517"/>
        <xdr:cNvSpPr txBox="1"/>
      </xdr:nvSpPr>
      <xdr:spPr>
        <a:xfrm>
          <a:off x="12042775" y="11287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0</xdr:rowOff>
    </xdr:from>
    <xdr:to xmlns:xdr="http://schemas.openxmlformats.org/drawingml/2006/spreadsheetDrawing">
      <xdr:col>89</xdr:col>
      <xdr:colOff>177800</xdr:colOff>
      <xdr:row>64</xdr:row>
      <xdr:rowOff>0</xdr:rowOff>
    </xdr:to>
    <xdr:cxnSp macro="">
      <xdr:nvCxnSpPr>
        <xdr:cNvPr id="519" name="直線コネクタ 518"/>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29210</xdr:rowOff>
    </xdr:from>
    <xdr:ext cx="403225" cy="255905"/>
    <xdr:sp macro="" textlink="">
      <xdr:nvSpPr>
        <xdr:cNvPr id="520" name="テキスト ボックス 519"/>
        <xdr:cNvSpPr txBox="1"/>
      </xdr:nvSpPr>
      <xdr:spPr>
        <a:xfrm>
          <a:off x="12042775" y="108305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57150</xdr:rowOff>
    </xdr:from>
    <xdr:to xmlns:xdr="http://schemas.openxmlformats.org/drawingml/2006/spreadsheetDrawing">
      <xdr:col>89</xdr:col>
      <xdr:colOff>177800</xdr:colOff>
      <xdr:row>61</xdr:row>
      <xdr:rowOff>57150</xdr:rowOff>
    </xdr:to>
    <xdr:cxnSp macro="">
      <xdr:nvCxnSpPr>
        <xdr:cNvPr id="521" name="直線コネクタ 520"/>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86360</xdr:rowOff>
    </xdr:from>
    <xdr:ext cx="403225" cy="255905"/>
    <xdr:sp macro="" textlink="">
      <xdr:nvSpPr>
        <xdr:cNvPr id="522" name="テキスト ボックス 521"/>
        <xdr:cNvSpPr txBox="1"/>
      </xdr:nvSpPr>
      <xdr:spPr>
        <a:xfrm>
          <a:off x="12042775" y="103733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114300</xdr:rowOff>
    </xdr:from>
    <xdr:to xmlns:xdr="http://schemas.openxmlformats.org/drawingml/2006/spreadsheetDrawing">
      <xdr:col>89</xdr:col>
      <xdr:colOff>177800</xdr:colOff>
      <xdr:row>58</xdr:row>
      <xdr:rowOff>114300</xdr:rowOff>
    </xdr:to>
    <xdr:cxnSp macro="">
      <xdr:nvCxnSpPr>
        <xdr:cNvPr id="523" name="直線コネクタ 522"/>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57</xdr:row>
      <xdr:rowOff>143510</xdr:rowOff>
    </xdr:from>
    <xdr:ext cx="403225" cy="255905"/>
    <xdr:sp macro="" textlink="">
      <xdr:nvSpPr>
        <xdr:cNvPr id="524" name="テキスト ボックス 523"/>
        <xdr:cNvSpPr txBox="1"/>
      </xdr:nvSpPr>
      <xdr:spPr>
        <a:xfrm>
          <a:off x="12042775" y="99161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0</xdr:rowOff>
    </xdr:from>
    <xdr:to xmlns:xdr="http://schemas.openxmlformats.org/drawingml/2006/spreadsheetDrawing">
      <xdr:col>89</xdr:col>
      <xdr:colOff>177800</xdr:colOff>
      <xdr:row>56</xdr:row>
      <xdr:rowOff>0</xdr:rowOff>
    </xdr:to>
    <xdr:cxnSp macro="">
      <xdr:nvCxnSpPr>
        <xdr:cNvPr id="525" name="直線コネクタ 524"/>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55</xdr:row>
      <xdr:rowOff>29210</xdr:rowOff>
    </xdr:from>
    <xdr:ext cx="403225" cy="255905"/>
    <xdr:sp macro="" textlink="">
      <xdr:nvSpPr>
        <xdr:cNvPr id="526" name="テキスト ボックス 525"/>
        <xdr:cNvSpPr txBox="1"/>
      </xdr:nvSpPr>
      <xdr:spPr>
        <a:xfrm>
          <a:off x="12042775" y="94589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7" name="直線コネクタ 526"/>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5905"/>
    <xdr:sp macro="" textlink="">
      <xdr:nvSpPr>
        <xdr:cNvPr id="528" name="テキスト ボックス 527"/>
        <xdr:cNvSpPr txBox="1"/>
      </xdr:nvSpPr>
      <xdr:spPr>
        <a:xfrm>
          <a:off x="12042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132715</xdr:rowOff>
    </xdr:from>
    <xdr:to xmlns:xdr="http://schemas.openxmlformats.org/drawingml/2006/spreadsheetDrawing">
      <xdr:col>85</xdr:col>
      <xdr:colOff>126365</xdr:colOff>
      <xdr:row>63</xdr:row>
      <xdr:rowOff>167005</xdr:rowOff>
    </xdr:to>
    <xdr:cxnSp macro="">
      <xdr:nvCxnSpPr>
        <xdr:cNvPr id="530" name="直線コネクタ 529"/>
        <xdr:cNvCxnSpPr/>
      </xdr:nvCxnSpPr>
      <xdr:spPr>
        <a:xfrm flipV="1">
          <a:off x="16318865" y="973391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170815</xdr:rowOff>
    </xdr:from>
    <xdr:ext cx="405130" cy="258445"/>
    <xdr:sp macro="" textlink="">
      <xdr:nvSpPr>
        <xdr:cNvPr id="531" name="【学校施設】&#10;有形固定資産減価償却率最小値テキスト"/>
        <xdr:cNvSpPr txBox="1"/>
      </xdr:nvSpPr>
      <xdr:spPr>
        <a:xfrm>
          <a:off x="16357600" y="10972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167005</xdr:rowOff>
    </xdr:from>
    <xdr:to xmlns:xdr="http://schemas.openxmlformats.org/drawingml/2006/spreadsheetDrawing">
      <xdr:col>86</xdr:col>
      <xdr:colOff>25400</xdr:colOff>
      <xdr:row>63</xdr:row>
      <xdr:rowOff>167005</xdr:rowOff>
    </xdr:to>
    <xdr:cxnSp macro="">
      <xdr:nvCxnSpPr>
        <xdr:cNvPr id="532" name="直線コネクタ 531"/>
        <xdr:cNvCxnSpPr/>
      </xdr:nvCxnSpPr>
      <xdr:spPr>
        <a:xfrm>
          <a:off x="16230600" y="1096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79375</xdr:rowOff>
    </xdr:from>
    <xdr:ext cx="405130" cy="258445"/>
    <xdr:sp macro="" textlink="">
      <xdr:nvSpPr>
        <xdr:cNvPr id="533" name="【学校施設】&#10;有形固定資産減価償却率最大値テキスト"/>
        <xdr:cNvSpPr txBox="1"/>
      </xdr:nvSpPr>
      <xdr:spPr>
        <a:xfrm>
          <a:off x="16357600" y="9509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132715</xdr:rowOff>
    </xdr:from>
    <xdr:to xmlns:xdr="http://schemas.openxmlformats.org/drawingml/2006/spreadsheetDrawing">
      <xdr:col>86</xdr:col>
      <xdr:colOff>25400</xdr:colOff>
      <xdr:row>56</xdr:row>
      <xdr:rowOff>132715</xdr:rowOff>
    </xdr:to>
    <xdr:cxnSp macro="">
      <xdr:nvCxnSpPr>
        <xdr:cNvPr id="534" name="直線コネクタ 533"/>
        <xdr:cNvCxnSpPr/>
      </xdr:nvCxnSpPr>
      <xdr:spPr>
        <a:xfrm>
          <a:off x="16230600" y="9733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70485</xdr:rowOff>
    </xdr:from>
    <xdr:ext cx="405130" cy="259080"/>
    <xdr:sp macro="" textlink="">
      <xdr:nvSpPr>
        <xdr:cNvPr id="535" name="【学校施設】&#10;有形固定資産減価償却率平均値テキスト"/>
        <xdr:cNvSpPr txBox="1"/>
      </xdr:nvSpPr>
      <xdr:spPr>
        <a:xfrm>
          <a:off x="16357600" y="103574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47625</xdr:rowOff>
    </xdr:from>
    <xdr:to xmlns:xdr="http://schemas.openxmlformats.org/drawingml/2006/spreadsheetDrawing">
      <xdr:col>85</xdr:col>
      <xdr:colOff>177800</xdr:colOff>
      <xdr:row>61</xdr:row>
      <xdr:rowOff>149225</xdr:rowOff>
    </xdr:to>
    <xdr:sp macro="" textlink="">
      <xdr:nvSpPr>
        <xdr:cNvPr id="536" name="フローチャート: 判断 535"/>
        <xdr:cNvSpPr/>
      </xdr:nvSpPr>
      <xdr:spPr>
        <a:xfrm>
          <a:off x="16268700" y="1050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168910</xdr:rowOff>
    </xdr:from>
    <xdr:to xmlns:xdr="http://schemas.openxmlformats.org/drawingml/2006/spreadsheetDrawing">
      <xdr:col>81</xdr:col>
      <xdr:colOff>101600</xdr:colOff>
      <xdr:row>61</xdr:row>
      <xdr:rowOff>99060</xdr:rowOff>
    </xdr:to>
    <xdr:sp macro="" textlink="">
      <xdr:nvSpPr>
        <xdr:cNvPr id="537" name="フローチャート: 判断 536"/>
        <xdr:cNvSpPr/>
      </xdr:nvSpPr>
      <xdr:spPr>
        <a:xfrm>
          <a:off x="15430500" y="1045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100330</xdr:rowOff>
    </xdr:from>
    <xdr:to xmlns:xdr="http://schemas.openxmlformats.org/drawingml/2006/spreadsheetDrawing">
      <xdr:col>76</xdr:col>
      <xdr:colOff>165100</xdr:colOff>
      <xdr:row>61</xdr:row>
      <xdr:rowOff>30480</xdr:rowOff>
    </xdr:to>
    <xdr:sp macro="" textlink="">
      <xdr:nvSpPr>
        <xdr:cNvPr id="538" name="フローチャート: 判断 537"/>
        <xdr:cNvSpPr/>
      </xdr:nvSpPr>
      <xdr:spPr>
        <a:xfrm>
          <a:off x="14541500" y="1038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60</xdr:row>
      <xdr:rowOff>22225</xdr:rowOff>
    </xdr:from>
    <xdr:to xmlns:xdr="http://schemas.openxmlformats.org/drawingml/2006/spreadsheetDrawing">
      <xdr:col>72</xdr:col>
      <xdr:colOff>38100</xdr:colOff>
      <xdr:row>60</xdr:row>
      <xdr:rowOff>123825</xdr:rowOff>
    </xdr:to>
    <xdr:sp macro="" textlink="">
      <xdr:nvSpPr>
        <xdr:cNvPr id="539" name="フローチャート: 判断 538"/>
        <xdr:cNvSpPr/>
      </xdr:nvSpPr>
      <xdr:spPr>
        <a:xfrm>
          <a:off x="13652500" y="103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60</xdr:row>
      <xdr:rowOff>77470</xdr:rowOff>
    </xdr:from>
    <xdr:to xmlns:xdr="http://schemas.openxmlformats.org/drawingml/2006/spreadsheetDrawing">
      <xdr:col>67</xdr:col>
      <xdr:colOff>101600</xdr:colOff>
      <xdr:row>61</xdr:row>
      <xdr:rowOff>7620</xdr:rowOff>
    </xdr:to>
    <xdr:sp macro="" textlink="">
      <xdr:nvSpPr>
        <xdr:cNvPr id="540" name="フローチャート: 判断 539"/>
        <xdr:cNvSpPr/>
      </xdr:nvSpPr>
      <xdr:spPr>
        <a:xfrm>
          <a:off x="12763500" y="1036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541" name="テキスト ボックス 540"/>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542" name="テキスト ボックス 541"/>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543" name="テキスト ボックス 542"/>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544" name="テキスト ボックス 543"/>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545" name="テキスト ボックス 544"/>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63</xdr:row>
      <xdr:rowOff>111760</xdr:rowOff>
    </xdr:from>
    <xdr:to xmlns:xdr="http://schemas.openxmlformats.org/drawingml/2006/spreadsheetDrawing">
      <xdr:col>85</xdr:col>
      <xdr:colOff>177800</xdr:colOff>
      <xdr:row>64</xdr:row>
      <xdr:rowOff>41910</xdr:rowOff>
    </xdr:to>
    <xdr:sp macro="" textlink="">
      <xdr:nvSpPr>
        <xdr:cNvPr id="546" name="楕円 545"/>
        <xdr:cNvSpPr/>
      </xdr:nvSpPr>
      <xdr:spPr>
        <a:xfrm>
          <a:off x="162687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26670</xdr:rowOff>
    </xdr:from>
    <xdr:ext cx="405130" cy="259080"/>
    <xdr:sp macro="" textlink="">
      <xdr:nvSpPr>
        <xdr:cNvPr id="547" name="【学校施設】&#10;有形固定資産減価償却率該当値テキスト"/>
        <xdr:cNvSpPr txBox="1"/>
      </xdr:nvSpPr>
      <xdr:spPr>
        <a:xfrm>
          <a:off x="16357600" y="10828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38100</xdr:rowOff>
    </xdr:from>
    <xdr:to xmlns:xdr="http://schemas.openxmlformats.org/drawingml/2006/spreadsheetDrawing">
      <xdr:col>81</xdr:col>
      <xdr:colOff>101600</xdr:colOff>
      <xdr:row>63</xdr:row>
      <xdr:rowOff>139700</xdr:rowOff>
    </xdr:to>
    <xdr:sp macro="" textlink="">
      <xdr:nvSpPr>
        <xdr:cNvPr id="548" name="楕円 547"/>
        <xdr:cNvSpPr/>
      </xdr:nvSpPr>
      <xdr:spPr>
        <a:xfrm>
          <a:off x="15430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63</xdr:row>
      <xdr:rowOff>88900</xdr:rowOff>
    </xdr:from>
    <xdr:to xmlns:xdr="http://schemas.openxmlformats.org/drawingml/2006/spreadsheetDrawing">
      <xdr:col>85</xdr:col>
      <xdr:colOff>127000</xdr:colOff>
      <xdr:row>63</xdr:row>
      <xdr:rowOff>162560</xdr:rowOff>
    </xdr:to>
    <xdr:cxnSp macro="">
      <xdr:nvCxnSpPr>
        <xdr:cNvPr id="549" name="直線コネクタ 548"/>
        <xdr:cNvCxnSpPr/>
      </xdr:nvCxnSpPr>
      <xdr:spPr>
        <a:xfrm>
          <a:off x="15481300" y="10890250"/>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38100</xdr:rowOff>
    </xdr:from>
    <xdr:to xmlns:xdr="http://schemas.openxmlformats.org/drawingml/2006/spreadsheetDrawing">
      <xdr:col>76</xdr:col>
      <xdr:colOff>165100</xdr:colOff>
      <xdr:row>63</xdr:row>
      <xdr:rowOff>139700</xdr:rowOff>
    </xdr:to>
    <xdr:sp macro="" textlink="">
      <xdr:nvSpPr>
        <xdr:cNvPr id="550" name="楕円 549"/>
        <xdr:cNvSpPr/>
      </xdr:nvSpPr>
      <xdr:spPr>
        <a:xfrm>
          <a:off x="145415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88900</xdr:rowOff>
    </xdr:from>
    <xdr:to xmlns:xdr="http://schemas.openxmlformats.org/drawingml/2006/spreadsheetDrawing">
      <xdr:col>81</xdr:col>
      <xdr:colOff>50800</xdr:colOff>
      <xdr:row>63</xdr:row>
      <xdr:rowOff>88900</xdr:rowOff>
    </xdr:to>
    <xdr:cxnSp macro="">
      <xdr:nvCxnSpPr>
        <xdr:cNvPr id="551" name="直線コネクタ 550"/>
        <xdr:cNvCxnSpPr/>
      </xdr:nvCxnSpPr>
      <xdr:spPr>
        <a:xfrm>
          <a:off x="14592300" y="10890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62</xdr:row>
      <xdr:rowOff>154940</xdr:rowOff>
    </xdr:from>
    <xdr:to xmlns:xdr="http://schemas.openxmlformats.org/drawingml/2006/spreadsheetDrawing">
      <xdr:col>72</xdr:col>
      <xdr:colOff>38100</xdr:colOff>
      <xdr:row>63</xdr:row>
      <xdr:rowOff>85090</xdr:rowOff>
    </xdr:to>
    <xdr:sp macro="" textlink="">
      <xdr:nvSpPr>
        <xdr:cNvPr id="552" name="楕円 551"/>
        <xdr:cNvSpPr/>
      </xdr:nvSpPr>
      <xdr:spPr>
        <a:xfrm>
          <a:off x="1365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34290</xdr:rowOff>
    </xdr:from>
    <xdr:to xmlns:xdr="http://schemas.openxmlformats.org/drawingml/2006/spreadsheetDrawing">
      <xdr:col>76</xdr:col>
      <xdr:colOff>114300</xdr:colOff>
      <xdr:row>63</xdr:row>
      <xdr:rowOff>88900</xdr:rowOff>
    </xdr:to>
    <xdr:cxnSp macro="">
      <xdr:nvCxnSpPr>
        <xdr:cNvPr id="553" name="直線コネクタ 552"/>
        <xdr:cNvCxnSpPr/>
      </xdr:nvCxnSpPr>
      <xdr:spPr>
        <a:xfrm>
          <a:off x="13703300" y="1083564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67945</xdr:rowOff>
    </xdr:from>
    <xdr:to xmlns:xdr="http://schemas.openxmlformats.org/drawingml/2006/spreadsheetDrawing">
      <xdr:col>67</xdr:col>
      <xdr:colOff>101600</xdr:colOff>
      <xdr:row>62</xdr:row>
      <xdr:rowOff>169545</xdr:rowOff>
    </xdr:to>
    <xdr:sp macro="" textlink="">
      <xdr:nvSpPr>
        <xdr:cNvPr id="554" name="楕円 553"/>
        <xdr:cNvSpPr/>
      </xdr:nvSpPr>
      <xdr:spPr>
        <a:xfrm>
          <a:off x="12763500" y="106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62</xdr:row>
      <xdr:rowOff>118745</xdr:rowOff>
    </xdr:from>
    <xdr:to xmlns:xdr="http://schemas.openxmlformats.org/drawingml/2006/spreadsheetDrawing">
      <xdr:col>71</xdr:col>
      <xdr:colOff>177800</xdr:colOff>
      <xdr:row>63</xdr:row>
      <xdr:rowOff>34290</xdr:rowOff>
    </xdr:to>
    <xdr:cxnSp macro="">
      <xdr:nvCxnSpPr>
        <xdr:cNvPr id="555" name="直線コネクタ 554"/>
        <xdr:cNvCxnSpPr/>
      </xdr:nvCxnSpPr>
      <xdr:spPr>
        <a:xfrm>
          <a:off x="12814300" y="1074864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115570</xdr:rowOff>
    </xdr:from>
    <xdr:ext cx="405130" cy="259080"/>
    <xdr:sp macro="" textlink="">
      <xdr:nvSpPr>
        <xdr:cNvPr id="556" name="n_1aveValue【学校施設】&#10;有形固定資産減価償却率"/>
        <xdr:cNvSpPr txBox="1"/>
      </xdr:nvSpPr>
      <xdr:spPr>
        <a:xfrm>
          <a:off x="15266035" y="102311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46990</xdr:rowOff>
    </xdr:from>
    <xdr:ext cx="401955" cy="259080"/>
    <xdr:sp macro="" textlink="">
      <xdr:nvSpPr>
        <xdr:cNvPr id="557" name="n_2aveValue【学校施設】&#10;有形固定資産減価償却率"/>
        <xdr:cNvSpPr txBox="1"/>
      </xdr:nvSpPr>
      <xdr:spPr>
        <a:xfrm>
          <a:off x="14389735" y="101625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140335</xdr:rowOff>
    </xdr:from>
    <xdr:ext cx="401955" cy="259080"/>
    <xdr:sp macro="" textlink="">
      <xdr:nvSpPr>
        <xdr:cNvPr id="558" name="n_3aveValue【学校施設】&#10;有形固定資産減価償却率"/>
        <xdr:cNvSpPr txBox="1"/>
      </xdr:nvSpPr>
      <xdr:spPr>
        <a:xfrm>
          <a:off x="13500735" y="1008443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24130</xdr:rowOff>
    </xdr:from>
    <xdr:ext cx="401955" cy="259080"/>
    <xdr:sp macro="" textlink="">
      <xdr:nvSpPr>
        <xdr:cNvPr id="559" name="n_4aveValue【学校施設】&#10;有形固定資産減価償却率"/>
        <xdr:cNvSpPr txBox="1"/>
      </xdr:nvSpPr>
      <xdr:spPr>
        <a:xfrm>
          <a:off x="12611735" y="101396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63</xdr:row>
      <xdr:rowOff>130810</xdr:rowOff>
    </xdr:from>
    <xdr:ext cx="405130" cy="259080"/>
    <xdr:sp macro="" textlink="">
      <xdr:nvSpPr>
        <xdr:cNvPr id="560" name="n_1mainValue【学校施設】&#10;有形固定資産減価償却率"/>
        <xdr:cNvSpPr txBox="1"/>
      </xdr:nvSpPr>
      <xdr:spPr>
        <a:xfrm>
          <a:off x="15266035" y="10932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63</xdr:row>
      <xdr:rowOff>130810</xdr:rowOff>
    </xdr:from>
    <xdr:ext cx="401955" cy="259080"/>
    <xdr:sp macro="" textlink="">
      <xdr:nvSpPr>
        <xdr:cNvPr id="561" name="n_2mainValue【学校施設】&#10;有形固定資産減価償却率"/>
        <xdr:cNvSpPr txBox="1"/>
      </xdr:nvSpPr>
      <xdr:spPr>
        <a:xfrm>
          <a:off x="14389735" y="109321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76200</xdr:rowOff>
    </xdr:from>
    <xdr:ext cx="401955" cy="255905"/>
    <xdr:sp macro="" textlink="">
      <xdr:nvSpPr>
        <xdr:cNvPr id="562" name="n_3mainValue【学校施設】&#10;有形固定資産減価償却率"/>
        <xdr:cNvSpPr txBox="1"/>
      </xdr:nvSpPr>
      <xdr:spPr>
        <a:xfrm>
          <a:off x="13500735" y="1087755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160655</xdr:rowOff>
    </xdr:from>
    <xdr:ext cx="401955" cy="259080"/>
    <xdr:sp macro="" textlink="">
      <xdr:nvSpPr>
        <xdr:cNvPr id="563" name="n_4mainValue【学校施設】&#10;有形固定資産減価償却率"/>
        <xdr:cNvSpPr txBox="1"/>
      </xdr:nvSpPr>
      <xdr:spPr>
        <a:xfrm>
          <a:off x="12611735" y="1079055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572" name="テキスト ボックス 571"/>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3" name="直線コネクタ 572"/>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4185" cy="255905"/>
    <xdr:sp macro="" textlink="">
      <xdr:nvSpPr>
        <xdr:cNvPr id="574" name="テキスト ボックス 573"/>
        <xdr:cNvSpPr txBox="1"/>
      </xdr:nvSpPr>
      <xdr:spPr>
        <a:xfrm>
          <a:off x="17820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5" name="直線コネクタ 574"/>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185" cy="255905"/>
    <xdr:sp macro="" textlink="">
      <xdr:nvSpPr>
        <xdr:cNvPr id="576" name="テキスト ボックス 575"/>
        <xdr:cNvSpPr txBox="1"/>
      </xdr:nvSpPr>
      <xdr:spPr>
        <a:xfrm>
          <a:off x="17820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77" name="直線コネクタ 576"/>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185" cy="255905"/>
    <xdr:sp macro="" textlink="">
      <xdr:nvSpPr>
        <xdr:cNvPr id="578" name="テキスト ボックス 577"/>
        <xdr:cNvSpPr txBox="1"/>
      </xdr:nvSpPr>
      <xdr:spPr>
        <a:xfrm>
          <a:off x="17820640" y="1037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79" name="直線コネクタ 578"/>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185" cy="255905"/>
    <xdr:sp macro="" textlink="">
      <xdr:nvSpPr>
        <xdr:cNvPr id="580" name="テキスト ボックス 579"/>
        <xdr:cNvSpPr txBox="1"/>
      </xdr:nvSpPr>
      <xdr:spPr>
        <a:xfrm>
          <a:off x="17820640" y="9916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1" name="直線コネクタ 580"/>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185" cy="255905"/>
    <xdr:sp macro="" textlink="">
      <xdr:nvSpPr>
        <xdr:cNvPr id="582" name="テキスト ボックス 581"/>
        <xdr:cNvSpPr txBox="1"/>
      </xdr:nvSpPr>
      <xdr:spPr>
        <a:xfrm>
          <a:off x="17820640" y="9458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3" name="直線コネクタ 58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584" name="テキスト ボックス 583"/>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16510</xdr:rowOff>
    </xdr:from>
    <xdr:to xmlns:xdr="http://schemas.openxmlformats.org/drawingml/2006/spreadsheetDrawing">
      <xdr:col>116</xdr:col>
      <xdr:colOff>62865</xdr:colOff>
      <xdr:row>63</xdr:row>
      <xdr:rowOff>60960</xdr:rowOff>
    </xdr:to>
    <xdr:cxnSp macro="">
      <xdr:nvCxnSpPr>
        <xdr:cNvPr id="586" name="直線コネクタ 585"/>
        <xdr:cNvCxnSpPr/>
      </xdr:nvCxnSpPr>
      <xdr:spPr>
        <a:xfrm flipV="1">
          <a:off x="22160865" y="9617710"/>
          <a:ext cx="0" cy="1244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64770</xdr:rowOff>
    </xdr:from>
    <xdr:ext cx="469900" cy="255905"/>
    <xdr:sp macro="" textlink="">
      <xdr:nvSpPr>
        <xdr:cNvPr id="587" name="【学校施設】&#10;一人当たり面積最小値テキスト"/>
        <xdr:cNvSpPr txBox="1"/>
      </xdr:nvSpPr>
      <xdr:spPr>
        <a:xfrm>
          <a:off x="22199600" y="108661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60960</xdr:rowOff>
    </xdr:from>
    <xdr:to xmlns:xdr="http://schemas.openxmlformats.org/drawingml/2006/spreadsheetDrawing">
      <xdr:col>116</xdr:col>
      <xdr:colOff>152400</xdr:colOff>
      <xdr:row>63</xdr:row>
      <xdr:rowOff>60960</xdr:rowOff>
    </xdr:to>
    <xdr:cxnSp macro="">
      <xdr:nvCxnSpPr>
        <xdr:cNvPr id="588" name="直線コネクタ 587"/>
        <xdr:cNvCxnSpPr/>
      </xdr:nvCxnSpPr>
      <xdr:spPr>
        <a:xfrm>
          <a:off x="22072600" y="10862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134620</xdr:rowOff>
    </xdr:from>
    <xdr:ext cx="469900" cy="255905"/>
    <xdr:sp macro="" textlink="">
      <xdr:nvSpPr>
        <xdr:cNvPr id="589" name="【学校施設】&#10;一人当たり面積最大値テキスト"/>
        <xdr:cNvSpPr txBox="1"/>
      </xdr:nvSpPr>
      <xdr:spPr>
        <a:xfrm>
          <a:off x="22199600" y="93929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16510</xdr:rowOff>
    </xdr:from>
    <xdr:to xmlns:xdr="http://schemas.openxmlformats.org/drawingml/2006/spreadsheetDrawing">
      <xdr:col>116</xdr:col>
      <xdr:colOff>152400</xdr:colOff>
      <xdr:row>56</xdr:row>
      <xdr:rowOff>16510</xdr:rowOff>
    </xdr:to>
    <xdr:cxnSp macro="">
      <xdr:nvCxnSpPr>
        <xdr:cNvPr id="590" name="直線コネクタ 589"/>
        <xdr:cNvCxnSpPr/>
      </xdr:nvCxnSpPr>
      <xdr:spPr>
        <a:xfrm>
          <a:off x="22072600" y="961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19685</xdr:rowOff>
    </xdr:from>
    <xdr:ext cx="469900" cy="255905"/>
    <xdr:sp macro="" textlink="">
      <xdr:nvSpPr>
        <xdr:cNvPr id="591" name="【学校施設】&#10;一人当たり面積平均値テキスト"/>
        <xdr:cNvSpPr txBox="1"/>
      </xdr:nvSpPr>
      <xdr:spPr>
        <a:xfrm>
          <a:off x="22199600" y="1030668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168275</xdr:rowOff>
    </xdr:from>
    <xdr:to xmlns:xdr="http://schemas.openxmlformats.org/drawingml/2006/spreadsheetDrawing">
      <xdr:col>116</xdr:col>
      <xdr:colOff>114300</xdr:colOff>
      <xdr:row>61</xdr:row>
      <xdr:rowOff>98425</xdr:rowOff>
    </xdr:to>
    <xdr:sp macro="" textlink="">
      <xdr:nvSpPr>
        <xdr:cNvPr id="592" name="フローチャート: 判断 591"/>
        <xdr:cNvSpPr/>
      </xdr:nvSpPr>
      <xdr:spPr>
        <a:xfrm>
          <a:off x="221107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17780</xdr:rowOff>
    </xdr:from>
    <xdr:to xmlns:xdr="http://schemas.openxmlformats.org/drawingml/2006/spreadsheetDrawing">
      <xdr:col>112</xdr:col>
      <xdr:colOff>38100</xdr:colOff>
      <xdr:row>61</xdr:row>
      <xdr:rowOff>118745</xdr:rowOff>
    </xdr:to>
    <xdr:sp macro="" textlink="">
      <xdr:nvSpPr>
        <xdr:cNvPr id="593" name="フローチャート: 判断 592"/>
        <xdr:cNvSpPr/>
      </xdr:nvSpPr>
      <xdr:spPr>
        <a:xfrm>
          <a:off x="21272500" y="10476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69215</xdr:rowOff>
    </xdr:from>
    <xdr:to xmlns:xdr="http://schemas.openxmlformats.org/drawingml/2006/spreadsheetDrawing">
      <xdr:col>107</xdr:col>
      <xdr:colOff>101600</xdr:colOff>
      <xdr:row>61</xdr:row>
      <xdr:rowOff>170815</xdr:rowOff>
    </xdr:to>
    <xdr:sp macro="" textlink="">
      <xdr:nvSpPr>
        <xdr:cNvPr id="594" name="フローチャート: 判断 593"/>
        <xdr:cNvSpPr/>
      </xdr:nvSpPr>
      <xdr:spPr>
        <a:xfrm>
          <a:off x="20383500" y="105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101600</xdr:rowOff>
    </xdr:from>
    <xdr:to xmlns:xdr="http://schemas.openxmlformats.org/drawingml/2006/spreadsheetDrawing">
      <xdr:col>102</xdr:col>
      <xdr:colOff>165100</xdr:colOff>
      <xdr:row>62</xdr:row>
      <xdr:rowOff>31750</xdr:rowOff>
    </xdr:to>
    <xdr:sp macro="" textlink="">
      <xdr:nvSpPr>
        <xdr:cNvPr id="595" name="フローチャート: 判断 594"/>
        <xdr:cNvSpPr/>
      </xdr:nvSpPr>
      <xdr:spPr>
        <a:xfrm>
          <a:off x="19494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41910</xdr:rowOff>
    </xdr:from>
    <xdr:to xmlns:xdr="http://schemas.openxmlformats.org/drawingml/2006/spreadsheetDrawing">
      <xdr:col>98</xdr:col>
      <xdr:colOff>38100</xdr:colOff>
      <xdr:row>62</xdr:row>
      <xdr:rowOff>143510</xdr:rowOff>
    </xdr:to>
    <xdr:sp macro="" textlink="">
      <xdr:nvSpPr>
        <xdr:cNvPr id="596" name="フローチャート: 判断 595"/>
        <xdr:cNvSpPr/>
      </xdr:nvSpPr>
      <xdr:spPr>
        <a:xfrm>
          <a:off x="18605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597" name="テキスト ボックス 596"/>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598" name="テキスト ボックス 597"/>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599" name="テキスト ボックス 598"/>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600" name="テキスト ボックス 599"/>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601" name="テキスト ボックス 600"/>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81915</xdr:rowOff>
    </xdr:from>
    <xdr:to xmlns:xdr="http://schemas.openxmlformats.org/drawingml/2006/spreadsheetDrawing">
      <xdr:col>116</xdr:col>
      <xdr:colOff>114300</xdr:colOff>
      <xdr:row>62</xdr:row>
      <xdr:rowOff>12065</xdr:rowOff>
    </xdr:to>
    <xdr:sp macro="" textlink="">
      <xdr:nvSpPr>
        <xdr:cNvPr id="602" name="楕円 601"/>
        <xdr:cNvSpPr/>
      </xdr:nvSpPr>
      <xdr:spPr>
        <a:xfrm>
          <a:off x="22110700" y="1054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61</xdr:row>
      <xdr:rowOff>60325</xdr:rowOff>
    </xdr:from>
    <xdr:ext cx="469900" cy="259080"/>
    <xdr:sp macro="" textlink="">
      <xdr:nvSpPr>
        <xdr:cNvPr id="603" name="【学校施設】&#10;一人当たり面積該当値テキスト"/>
        <xdr:cNvSpPr txBox="1"/>
      </xdr:nvSpPr>
      <xdr:spPr>
        <a:xfrm>
          <a:off x="22199600" y="10518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61</xdr:row>
      <xdr:rowOff>117475</xdr:rowOff>
    </xdr:from>
    <xdr:to xmlns:xdr="http://schemas.openxmlformats.org/drawingml/2006/spreadsheetDrawing">
      <xdr:col>112</xdr:col>
      <xdr:colOff>38100</xdr:colOff>
      <xdr:row>62</xdr:row>
      <xdr:rowOff>47625</xdr:rowOff>
    </xdr:to>
    <xdr:sp macro="" textlink="">
      <xdr:nvSpPr>
        <xdr:cNvPr id="604" name="楕円 603"/>
        <xdr:cNvSpPr/>
      </xdr:nvSpPr>
      <xdr:spPr>
        <a:xfrm>
          <a:off x="21272500" y="1057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132715</xdr:rowOff>
    </xdr:from>
    <xdr:to xmlns:xdr="http://schemas.openxmlformats.org/drawingml/2006/spreadsheetDrawing">
      <xdr:col>116</xdr:col>
      <xdr:colOff>63500</xdr:colOff>
      <xdr:row>61</xdr:row>
      <xdr:rowOff>168275</xdr:rowOff>
    </xdr:to>
    <xdr:cxnSp macro="">
      <xdr:nvCxnSpPr>
        <xdr:cNvPr id="605" name="直線コネクタ 604"/>
        <xdr:cNvCxnSpPr/>
      </xdr:nvCxnSpPr>
      <xdr:spPr>
        <a:xfrm flipV="1">
          <a:off x="21323300" y="10591165"/>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61</xdr:row>
      <xdr:rowOff>36830</xdr:rowOff>
    </xdr:from>
    <xdr:to xmlns:xdr="http://schemas.openxmlformats.org/drawingml/2006/spreadsheetDrawing">
      <xdr:col>107</xdr:col>
      <xdr:colOff>101600</xdr:colOff>
      <xdr:row>61</xdr:row>
      <xdr:rowOff>138430</xdr:rowOff>
    </xdr:to>
    <xdr:sp macro="" textlink="">
      <xdr:nvSpPr>
        <xdr:cNvPr id="606" name="楕円 605"/>
        <xdr:cNvSpPr/>
      </xdr:nvSpPr>
      <xdr:spPr>
        <a:xfrm>
          <a:off x="2038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87630</xdr:rowOff>
    </xdr:from>
    <xdr:to xmlns:xdr="http://schemas.openxmlformats.org/drawingml/2006/spreadsheetDrawing">
      <xdr:col>111</xdr:col>
      <xdr:colOff>177800</xdr:colOff>
      <xdr:row>61</xdr:row>
      <xdr:rowOff>168275</xdr:rowOff>
    </xdr:to>
    <xdr:cxnSp macro="">
      <xdr:nvCxnSpPr>
        <xdr:cNvPr id="607" name="直線コネクタ 606"/>
        <xdr:cNvCxnSpPr/>
      </xdr:nvCxnSpPr>
      <xdr:spPr>
        <a:xfrm>
          <a:off x="20434300" y="1054608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61</xdr:row>
      <xdr:rowOff>75565</xdr:rowOff>
    </xdr:from>
    <xdr:to xmlns:xdr="http://schemas.openxmlformats.org/drawingml/2006/spreadsheetDrawing">
      <xdr:col>102</xdr:col>
      <xdr:colOff>165100</xdr:colOff>
      <xdr:row>62</xdr:row>
      <xdr:rowOff>6350</xdr:rowOff>
    </xdr:to>
    <xdr:sp macro="" textlink="">
      <xdr:nvSpPr>
        <xdr:cNvPr id="608" name="楕円 607"/>
        <xdr:cNvSpPr/>
      </xdr:nvSpPr>
      <xdr:spPr>
        <a:xfrm>
          <a:off x="19494500" y="105340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87630</xdr:rowOff>
    </xdr:from>
    <xdr:to xmlns:xdr="http://schemas.openxmlformats.org/drawingml/2006/spreadsheetDrawing">
      <xdr:col>107</xdr:col>
      <xdr:colOff>50800</xdr:colOff>
      <xdr:row>61</xdr:row>
      <xdr:rowOff>126365</xdr:rowOff>
    </xdr:to>
    <xdr:cxnSp macro="">
      <xdr:nvCxnSpPr>
        <xdr:cNvPr id="609" name="直線コネクタ 608"/>
        <xdr:cNvCxnSpPr/>
      </xdr:nvCxnSpPr>
      <xdr:spPr>
        <a:xfrm flipV="1">
          <a:off x="19545300" y="105460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61</xdr:row>
      <xdr:rowOff>107950</xdr:rowOff>
    </xdr:from>
    <xdr:to xmlns:xdr="http://schemas.openxmlformats.org/drawingml/2006/spreadsheetDrawing">
      <xdr:col>98</xdr:col>
      <xdr:colOff>38100</xdr:colOff>
      <xdr:row>62</xdr:row>
      <xdr:rowOff>38100</xdr:rowOff>
    </xdr:to>
    <xdr:sp macro="" textlink="">
      <xdr:nvSpPr>
        <xdr:cNvPr id="610" name="楕円 609"/>
        <xdr:cNvSpPr/>
      </xdr:nvSpPr>
      <xdr:spPr>
        <a:xfrm>
          <a:off x="18605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126365</xdr:rowOff>
    </xdr:from>
    <xdr:to xmlns:xdr="http://schemas.openxmlformats.org/drawingml/2006/spreadsheetDrawing">
      <xdr:col>102</xdr:col>
      <xdr:colOff>114300</xdr:colOff>
      <xdr:row>61</xdr:row>
      <xdr:rowOff>158750</xdr:rowOff>
    </xdr:to>
    <xdr:cxnSp macro="">
      <xdr:nvCxnSpPr>
        <xdr:cNvPr id="611" name="直線コネクタ 610"/>
        <xdr:cNvCxnSpPr/>
      </xdr:nvCxnSpPr>
      <xdr:spPr>
        <a:xfrm flipV="1">
          <a:off x="18656300" y="105848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59</xdr:row>
      <xdr:rowOff>135255</xdr:rowOff>
    </xdr:from>
    <xdr:ext cx="469900" cy="255905"/>
    <xdr:sp macro="" textlink="">
      <xdr:nvSpPr>
        <xdr:cNvPr id="612" name="n_1aveValue【学校施設】&#10;一人当たり面積"/>
        <xdr:cNvSpPr txBox="1"/>
      </xdr:nvSpPr>
      <xdr:spPr>
        <a:xfrm>
          <a:off x="21075650" y="1025080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61</xdr:row>
      <xdr:rowOff>161925</xdr:rowOff>
    </xdr:from>
    <xdr:ext cx="466725" cy="259080"/>
    <xdr:sp macro="" textlink="">
      <xdr:nvSpPr>
        <xdr:cNvPr id="613" name="n_2aveValue【学校施設】&#10;一人当たり面積"/>
        <xdr:cNvSpPr txBox="1"/>
      </xdr:nvSpPr>
      <xdr:spPr>
        <a:xfrm>
          <a:off x="20199350" y="106203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23495</xdr:rowOff>
    </xdr:from>
    <xdr:ext cx="466725" cy="259080"/>
    <xdr:sp macro="" textlink="">
      <xdr:nvSpPr>
        <xdr:cNvPr id="614" name="n_3aveValue【学校施設】&#10;一人当たり面積"/>
        <xdr:cNvSpPr txBox="1"/>
      </xdr:nvSpPr>
      <xdr:spPr>
        <a:xfrm>
          <a:off x="19310350" y="106533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134620</xdr:rowOff>
    </xdr:from>
    <xdr:ext cx="466725" cy="255905"/>
    <xdr:sp macro="" textlink="">
      <xdr:nvSpPr>
        <xdr:cNvPr id="615" name="n_4aveValue【学校施設】&#10;一人当たり面積"/>
        <xdr:cNvSpPr txBox="1"/>
      </xdr:nvSpPr>
      <xdr:spPr>
        <a:xfrm>
          <a:off x="18421350" y="107645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38735</xdr:rowOff>
    </xdr:from>
    <xdr:ext cx="469900" cy="259080"/>
    <xdr:sp macro="" textlink="">
      <xdr:nvSpPr>
        <xdr:cNvPr id="616" name="n_1mainValue【学校施設】&#10;一人当たり面積"/>
        <xdr:cNvSpPr txBox="1"/>
      </xdr:nvSpPr>
      <xdr:spPr>
        <a:xfrm>
          <a:off x="21075650" y="10668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154940</xdr:rowOff>
    </xdr:from>
    <xdr:ext cx="466725" cy="255905"/>
    <xdr:sp macro="" textlink="">
      <xdr:nvSpPr>
        <xdr:cNvPr id="617" name="n_2mainValue【学校施設】&#10;一人当たり面積"/>
        <xdr:cNvSpPr txBox="1"/>
      </xdr:nvSpPr>
      <xdr:spPr>
        <a:xfrm>
          <a:off x="20199350" y="102704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22225</xdr:rowOff>
    </xdr:from>
    <xdr:ext cx="466725" cy="258445"/>
    <xdr:sp macro="" textlink="">
      <xdr:nvSpPr>
        <xdr:cNvPr id="618" name="n_3mainValue【学校施設】&#10;一人当たり面積"/>
        <xdr:cNvSpPr txBox="1"/>
      </xdr:nvSpPr>
      <xdr:spPr>
        <a:xfrm>
          <a:off x="19310350" y="103092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54610</xdr:rowOff>
    </xdr:from>
    <xdr:ext cx="466725" cy="255905"/>
    <xdr:sp macro="" textlink="">
      <xdr:nvSpPr>
        <xdr:cNvPr id="619" name="n_4mainValue【学校施設】&#10;一人当たり面積"/>
        <xdr:cNvSpPr txBox="1"/>
      </xdr:nvSpPr>
      <xdr:spPr>
        <a:xfrm>
          <a:off x="18421350" y="103416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0" name="正方形/長方形 6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1" name="正方形/長方形 62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2" name="正方形/長方形 62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3" name="正方形/長方形 62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4" name="正方形/長方形 62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5" name="正方形/長方形 62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6" name="正方形/長方形 62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7" name="正方形/長方形 626"/>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628" name="テキスト ボックス 627"/>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9" name="直線コネクタ 628"/>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630" name="テキスト ボックス 629"/>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1" name="直線コネクタ 630"/>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4185" cy="259080"/>
    <xdr:sp macro="" textlink="">
      <xdr:nvSpPr>
        <xdr:cNvPr id="632" name="テキスト ボックス 631"/>
        <xdr:cNvSpPr txBox="1"/>
      </xdr:nvSpPr>
      <xdr:spPr>
        <a:xfrm>
          <a:off x="11978640" y="1477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3" name="直線コネクタ 632"/>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5905"/>
    <xdr:sp macro="" textlink="">
      <xdr:nvSpPr>
        <xdr:cNvPr id="634" name="テキスト ボックス 633"/>
        <xdr:cNvSpPr txBox="1"/>
      </xdr:nvSpPr>
      <xdr:spPr>
        <a:xfrm>
          <a:off x="12042775" y="1444434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5" name="直線コネクタ 634"/>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6" name="テキスト ボックス 635"/>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37" name="直線コネクタ 636"/>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5905"/>
    <xdr:sp macro="" textlink="">
      <xdr:nvSpPr>
        <xdr:cNvPr id="638" name="テキスト ボックス 637"/>
        <xdr:cNvSpPr txBox="1"/>
      </xdr:nvSpPr>
      <xdr:spPr>
        <a:xfrm>
          <a:off x="12042775" y="1379156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39" name="直線コネクタ 638"/>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0" name="テキスト ボックス 639"/>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1" name="直線コネクタ 640"/>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107950</xdr:rowOff>
    </xdr:from>
    <xdr:ext cx="403225" cy="259080"/>
    <xdr:sp macro="" textlink="">
      <xdr:nvSpPr>
        <xdr:cNvPr id="642" name="テキスト ボックス 641"/>
        <xdr:cNvSpPr txBox="1"/>
      </xdr:nvSpPr>
      <xdr:spPr>
        <a:xfrm>
          <a:off x="12042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3" name="直線コネクタ 642"/>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644" name="テキスト ボックス 643"/>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18415</xdr:rowOff>
    </xdr:from>
    <xdr:to xmlns:xdr="http://schemas.openxmlformats.org/drawingml/2006/spreadsheetDrawing">
      <xdr:col>85</xdr:col>
      <xdr:colOff>126365</xdr:colOff>
      <xdr:row>86</xdr:row>
      <xdr:rowOff>168910</xdr:rowOff>
    </xdr:to>
    <xdr:cxnSp macro="">
      <xdr:nvCxnSpPr>
        <xdr:cNvPr id="646" name="直線コネクタ 645"/>
        <xdr:cNvCxnSpPr/>
      </xdr:nvCxnSpPr>
      <xdr:spPr>
        <a:xfrm flipV="1">
          <a:off x="16318865" y="13391515"/>
          <a:ext cx="0" cy="1522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7"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48" name="直線コネクタ 647"/>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136525</xdr:rowOff>
    </xdr:from>
    <xdr:ext cx="405130" cy="258445"/>
    <xdr:sp macro="" textlink="">
      <xdr:nvSpPr>
        <xdr:cNvPr id="649" name="【児童館】&#10;有形固定資産減価償却率最大値テキスト"/>
        <xdr:cNvSpPr txBox="1"/>
      </xdr:nvSpPr>
      <xdr:spPr>
        <a:xfrm>
          <a:off x="16357600" y="131667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18415</xdr:rowOff>
    </xdr:from>
    <xdr:to xmlns:xdr="http://schemas.openxmlformats.org/drawingml/2006/spreadsheetDrawing">
      <xdr:col>86</xdr:col>
      <xdr:colOff>25400</xdr:colOff>
      <xdr:row>78</xdr:row>
      <xdr:rowOff>18415</xdr:rowOff>
    </xdr:to>
    <xdr:cxnSp macro="">
      <xdr:nvCxnSpPr>
        <xdr:cNvPr id="650" name="直線コネクタ 649"/>
        <xdr:cNvCxnSpPr/>
      </xdr:nvCxnSpPr>
      <xdr:spPr>
        <a:xfrm>
          <a:off x="16230600" y="1339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127635</xdr:rowOff>
    </xdr:from>
    <xdr:ext cx="405130" cy="259080"/>
    <xdr:sp macro="" textlink="">
      <xdr:nvSpPr>
        <xdr:cNvPr id="651" name="【児童館】&#10;有形固定資産減価償却率平均値テキスト"/>
        <xdr:cNvSpPr txBox="1"/>
      </xdr:nvSpPr>
      <xdr:spPr>
        <a:xfrm>
          <a:off x="16357600" y="140150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104775</xdr:rowOff>
    </xdr:from>
    <xdr:to xmlns:xdr="http://schemas.openxmlformats.org/drawingml/2006/spreadsheetDrawing">
      <xdr:col>85</xdr:col>
      <xdr:colOff>177800</xdr:colOff>
      <xdr:row>83</xdr:row>
      <xdr:rowOff>34925</xdr:rowOff>
    </xdr:to>
    <xdr:sp macro="" textlink="">
      <xdr:nvSpPr>
        <xdr:cNvPr id="652" name="フローチャート: 判断 651"/>
        <xdr:cNvSpPr/>
      </xdr:nvSpPr>
      <xdr:spPr>
        <a:xfrm>
          <a:off x="16268700" y="1416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36195</xdr:rowOff>
    </xdr:from>
    <xdr:to xmlns:xdr="http://schemas.openxmlformats.org/drawingml/2006/spreadsheetDrawing">
      <xdr:col>81</xdr:col>
      <xdr:colOff>101600</xdr:colOff>
      <xdr:row>82</xdr:row>
      <xdr:rowOff>137795</xdr:rowOff>
    </xdr:to>
    <xdr:sp macro="" textlink="">
      <xdr:nvSpPr>
        <xdr:cNvPr id="653" name="フローチャート: 判断 652"/>
        <xdr:cNvSpPr/>
      </xdr:nvSpPr>
      <xdr:spPr>
        <a:xfrm>
          <a:off x="15430500" y="1409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3810</xdr:rowOff>
    </xdr:from>
    <xdr:to xmlns:xdr="http://schemas.openxmlformats.org/drawingml/2006/spreadsheetDrawing">
      <xdr:col>76</xdr:col>
      <xdr:colOff>165100</xdr:colOff>
      <xdr:row>82</xdr:row>
      <xdr:rowOff>105410</xdr:rowOff>
    </xdr:to>
    <xdr:sp macro="" textlink="">
      <xdr:nvSpPr>
        <xdr:cNvPr id="654" name="フローチャート: 判断 653"/>
        <xdr:cNvSpPr/>
      </xdr:nvSpPr>
      <xdr:spPr>
        <a:xfrm>
          <a:off x="14541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3810</xdr:rowOff>
    </xdr:from>
    <xdr:to xmlns:xdr="http://schemas.openxmlformats.org/drawingml/2006/spreadsheetDrawing">
      <xdr:col>72</xdr:col>
      <xdr:colOff>38100</xdr:colOff>
      <xdr:row>82</xdr:row>
      <xdr:rowOff>105410</xdr:rowOff>
    </xdr:to>
    <xdr:sp macro="" textlink="">
      <xdr:nvSpPr>
        <xdr:cNvPr id="655" name="フローチャート: 判断 654"/>
        <xdr:cNvSpPr/>
      </xdr:nvSpPr>
      <xdr:spPr>
        <a:xfrm>
          <a:off x="13652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82</xdr:row>
      <xdr:rowOff>33020</xdr:rowOff>
    </xdr:from>
    <xdr:to xmlns:xdr="http://schemas.openxmlformats.org/drawingml/2006/spreadsheetDrawing">
      <xdr:col>67</xdr:col>
      <xdr:colOff>101600</xdr:colOff>
      <xdr:row>82</xdr:row>
      <xdr:rowOff>134620</xdr:rowOff>
    </xdr:to>
    <xdr:sp macro="" textlink="">
      <xdr:nvSpPr>
        <xdr:cNvPr id="656" name="フローチャート: 判断 655"/>
        <xdr:cNvSpPr/>
      </xdr:nvSpPr>
      <xdr:spPr>
        <a:xfrm>
          <a:off x="12763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7" name="テキスト ボックス 656"/>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8" name="テキスト ボックス 657"/>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9" name="テキスト ボックス 658"/>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0" name="テキスト ボックス 659"/>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1" name="テキスト ボックス 660"/>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86</xdr:row>
      <xdr:rowOff>118110</xdr:rowOff>
    </xdr:from>
    <xdr:to xmlns:xdr="http://schemas.openxmlformats.org/drawingml/2006/spreadsheetDrawing">
      <xdr:col>85</xdr:col>
      <xdr:colOff>177800</xdr:colOff>
      <xdr:row>87</xdr:row>
      <xdr:rowOff>48260</xdr:rowOff>
    </xdr:to>
    <xdr:sp macro="" textlink="">
      <xdr:nvSpPr>
        <xdr:cNvPr id="662" name="楕円 661"/>
        <xdr:cNvSpPr/>
      </xdr:nvSpPr>
      <xdr:spPr>
        <a:xfrm>
          <a:off x="16268700" y="1486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86</xdr:row>
      <xdr:rowOff>33020</xdr:rowOff>
    </xdr:from>
    <xdr:ext cx="469900" cy="259080"/>
    <xdr:sp macro="" textlink="">
      <xdr:nvSpPr>
        <xdr:cNvPr id="663" name="【児童館】&#10;有形固定資産減価償却率該当値テキスト"/>
        <xdr:cNvSpPr txBox="1"/>
      </xdr:nvSpPr>
      <xdr:spPr>
        <a:xfrm>
          <a:off x="16357600" y="14777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86</xdr:row>
      <xdr:rowOff>104775</xdr:rowOff>
    </xdr:from>
    <xdr:to xmlns:xdr="http://schemas.openxmlformats.org/drawingml/2006/spreadsheetDrawing">
      <xdr:col>81</xdr:col>
      <xdr:colOff>101600</xdr:colOff>
      <xdr:row>87</xdr:row>
      <xdr:rowOff>34925</xdr:rowOff>
    </xdr:to>
    <xdr:sp macro="" textlink="">
      <xdr:nvSpPr>
        <xdr:cNvPr id="664" name="楕円 663"/>
        <xdr:cNvSpPr/>
      </xdr:nvSpPr>
      <xdr:spPr>
        <a:xfrm>
          <a:off x="15430500" y="1484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86</xdr:row>
      <xdr:rowOff>155575</xdr:rowOff>
    </xdr:from>
    <xdr:to xmlns:xdr="http://schemas.openxmlformats.org/drawingml/2006/spreadsheetDrawing">
      <xdr:col>85</xdr:col>
      <xdr:colOff>127000</xdr:colOff>
      <xdr:row>86</xdr:row>
      <xdr:rowOff>168910</xdr:rowOff>
    </xdr:to>
    <xdr:cxnSp macro="">
      <xdr:nvCxnSpPr>
        <xdr:cNvPr id="665" name="直線コネクタ 664"/>
        <xdr:cNvCxnSpPr/>
      </xdr:nvCxnSpPr>
      <xdr:spPr>
        <a:xfrm>
          <a:off x="15481300" y="1490027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86</xdr:row>
      <xdr:rowOff>88265</xdr:rowOff>
    </xdr:from>
    <xdr:to xmlns:xdr="http://schemas.openxmlformats.org/drawingml/2006/spreadsheetDrawing">
      <xdr:col>76</xdr:col>
      <xdr:colOff>165100</xdr:colOff>
      <xdr:row>87</xdr:row>
      <xdr:rowOff>18415</xdr:rowOff>
    </xdr:to>
    <xdr:sp macro="" textlink="">
      <xdr:nvSpPr>
        <xdr:cNvPr id="666" name="楕円 665"/>
        <xdr:cNvSpPr/>
      </xdr:nvSpPr>
      <xdr:spPr>
        <a:xfrm>
          <a:off x="14541500" y="148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86</xdr:row>
      <xdr:rowOff>139065</xdr:rowOff>
    </xdr:from>
    <xdr:to xmlns:xdr="http://schemas.openxmlformats.org/drawingml/2006/spreadsheetDrawing">
      <xdr:col>81</xdr:col>
      <xdr:colOff>50800</xdr:colOff>
      <xdr:row>86</xdr:row>
      <xdr:rowOff>155575</xdr:rowOff>
    </xdr:to>
    <xdr:cxnSp macro="">
      <xdr:nvCxnSpPr>
        <xdr:cNvPr id="667" name="直線コネクタ 666"/>
        <xdr:cNvCxnSpPr/>
      </xdr:nvCxnSpPr>
      <xdr:spPr>
        <a:xfrm>
          <a:off x="14592300" y="148837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86</xdr:row>
      <xdr:rowOff>69215</xdr:rowOff>
    </xdr:from>
    <xdr:to xmlns:xdr="http://schemas.openxmlformats.org/drawingml/2006/spreadsheetDrawing">
      <xdr:col>72</xdr:col>
      <xdr:colOff>38100</xdr:colOff>
      <xdr:row>86</xdr:row>
      <xdr:rowOff>170815</xdr:rowOff>
    </xdr:to>
    <xdr:sp macro="" textlink="">
      <xdr:nvSpPr>
        <xdr:cNvPr id="668" name="楕円 667"/>
        <xdr:cNvSpPr/>
      </xdr:nvSpPr>
      <xdr:spPr>
        <a:xfrm>
          <a:off x="13652500" y="148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86</xdr:row>
      <xdr:rowOff>120650</xdr:rowOff>
    </xdr:from>
    <xdr:to xmlns:xdr="http://schemas.openxmlformats.org/drawingml/2006/spreadsheetDrawing">
      <xdr:col>76</xdr:col>
      <xdr:colOff>114300</xdr:colOff>
      <xdr:row>86</xdr:row>
      <xdr:rowOff>139065</xdr:rowOff>
    </xdr:to>
    <xdr:cxnSp macro="">
      <xdr:nvCxnSpPr>
        <xdr:cNvPr id="669" name="直線コネクタ 668"/>
        <xdr:cNvCxnSpPr/>
      </xdr:nvCxnSpPr>
      <xdr:spPr>
        <a:xfrm>
          <a:off x="13703300" y="1486535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86</xdr:row>
      <xdr:rowOff>42545</xdr:rowOff>
    </xdr:from>
    <xdr:to xmlns:xdr="http://schemas.openxmlformats.org/drawingml/2006/spreadsheetDrawing">
      <xdr:col>67</xdr:col>
      <xdr:colOff>101600</xdr:colOff>
      <xdr:row>86</xdr:row>
      <xdr:rowOff>144145</xdr:rowOff>
    </xdr:to>
    <xdr:sp macro="" textlink="">
      <xdr:nvSpPr>
        <xdr:cNvPr id="670" name="楕円 669"/>
        <xdr:cNvSpPr/>
      </xdr:nvSpPr>
      <xdr:spPr>
        <a:xfrm>
          <a:off x="12763500" y="147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86</xdr:row>
      <xdr:rowOff>93345</xdr:rowOff>
    </xdr:from>
    <xdr:to xmlns:xdr="http://schemas.openxmlformats.org/drawingml/2006/spreadsheetDrawing">
      <xdr:col>71</xdr:col>
      <xdr:colOff>177800</xdr:colOff>
      <xdr:row>86</xdr:row>
      <xdr:rowOff>120650</xdr:rowOff>
    </xdr:to>
    <xdr:cxnSp macro="">
      <xdr:nvCxnSpPr>
        <xdr:cNvPr id="671" name="直線コネクタ 670"/>
        <xdr:cNvCxnSpPr/>
      </xdr:nvCxnSpPr>
      <xdr:spPr>
        <a:xfrm>
          <a:off x="12814300" y="1483804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154940</xdr:rowOff>
    </xdr:from>
    <xdr:ext cx="405130" cy="255905"/>
    <xdr:sp macro="" textlink="">
      <xdr:nvSpPr>
        <xdr:cNvPr id="672" name="n_1aveValue【児童館】&#10;有形固定資産減価償却率"/>
        <xdr:cNvSpPr txBox="1"/>
      </xdr:nvSpPr>
      <xdr:spPr>
        <a:xfrm>
          <a:off x="15266035" y="138709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121920</xdr:rowOff>
    </xdr:from>
    <xdr:ext cx="401955" cy="255905"/>
    <xdr:sp macro="" textlink="">
      <xdr:nvSpPr>
        <xdr:cNvPr id="673" name="n_2aveValue【児童館】&#10;有形固定資産減価償却率"/>
        <xdr:cNvSpPr txBox="1"/>
      </xdr:nvSpPr>
      <xdr:spPr>
        <a:xfrm>
          <a:off x="14389735" y="138379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121920</xdr:rowOff>
    </xdr:from>
    <xdr:ext cx="401955" cy="255905"/>
    <xdr:sp macro="" textlink="">
      <xdr:nvSpPr>
        <xdr:cNvPr id="674" name="n_3aveValue【児童館】&#10;有形固定資産減価償却率"/>
        <xdr:cNvSpPr txBox="1"/>
      </xdr:nvSpPr>
      <xdr:spPr>
        <a:xfrm>
          <a:off x="13500735" y="138379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151130</xdr:rowOff>
    </xdr:from>
    <xdr:ext cx="401955" cy="259080"/>
    <xdr:sp macro="" textlink="">
      <xdr:nvSpPr>
        <xdr:cNvPr id="675" name="n_4aveValue【児童館】&#10;有形固定資産減価償却率"/>
        <xdr:cNvSpPr txBox="1"/>
      </xdr:nvSpPr>
      <xdr:spPr>
        <a:xfrm>
          <a:off x="12611735" y="138671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87</xdr:row>
      <xdr:rowOff>26035</xdr:rowOff>
    </xdr:from>
    <xdr:ext cx="405130" cy="259080"/>
    <xdr:sp macro="" textlink="">
      <xdr:nvSpPr>
        <xdr:cNvPr id="676" name="n_1mainValue【児童館】&#10;有形固定資産減価償却率"/>
        <xdr:cNvSpPr txBox="1"/>
      </xdr:nvSpPr>
      <xdr:spPr>
        <a:xfrm>
          <a:off x="15266035" y="14942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87</xdr:row>
      <xdr:rowOff>9525</xdr:rowOff>
    </xdr:from>
    <xdr:ext cx="401955" cy="255905"/>
    <xdr:sp macro="" textlink="">
      <xdr:nvSpPr>
        <xdr:cNvPr id="677" name="n_2mainValue【児童館】&#10;有形固定資産減価償却率"/>
        <xdr:cNvSpPr txBox="1"/>
      </xdr:nvSpPr>
      <xdr:spPr>
        <a:xfrm>
          <a:off x="14389735" y="149256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86</xdr:row>
      <xdr:rowOff>161925</xdr:rowOff>
    </xdr:from>
    <xdr:ext cx="401955" cy="259080"/>
    <xdr:sp macro="" textlink="">
      <xdr:nvSpPr>
        <xdr:cNvPr id="678" name="n_3mainValue【児童館】&#10;有形固定資産減価償却率"/>
        <xdr:cNvSpPr txBox="1"/>
      </xdr:nvSpPr>
      <xdr:spPr>
        <a:xfrm>
          <a:off x="13500735" y="1490662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86</xdr:row>
      <xdr:rowOff>135255</xdr:rowOff>
    </xdr:from>
    <xdr:ext cx="401955" cy="255905"/>
    <xdr:sp macro="" textlink="">
      <xdr:nvSpPr>
        <xdr:cNvPr id="679" name="n_4mainValue【児童館】&#10;有形固定資産減価償却率"/>
        <xdr:cNvSpPr txBox="1"/>
      </xdr:nvSpPr>
      <xdr:spPr>
        <a:xfrm>
          <a:off x="12611735" y="1487995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688" name="テキスト ボックス 687"/>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9" name="直線コネクタ 688"/>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0" name="直線コネクタ 689"/>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185" cy="255905"/>
    <xdr:sp macro="" textlink="">
      <xdr:nvSpPr>
        <xdr:cNvPr id="691" name="テキスト ボックス 690"/>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2" name="直線コネクタ 691"/>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185" cy="259080"/>
    <xdr:sp macro="" textlink="">
      <xdr:nvSpPr>
        <xdr:cNvPr id="693" name="テキスト ボックス 692"/>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4" name="直線コネクタ 693"/>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185" cy="259080"/>
    <xdr:sp macro="" textlink="">
      <xdr:nvSpPr>
        <xdr:cNvPr id="695" name="テキスト ボックス 694"/>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6" name="直線コネクタ 695"/>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185" cy="255905"/>
    <xdr:sp macro="" textlink="">
      <xdr:nvSpPr>
        <xdr:cNvPr id="697" name="テキスト ボックス 696"/>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98" name="直線コネクタ 697"/>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185" cy="259080"/>
    <xdr:sp macro="" textlink="">
      <xdr:nvSpPr>
        <xdr:cNvPr id="699" name="テキスト ボックス 698"/>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0" name="直線コネクタ 699"/>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701" name="テキスト ボックス 700"/>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80</xdr:row>
      <xdr:rowOff>106680</xdr:rowOff>
    </xdr:from>
    <xdr:to xmlns:xdr="http://schemas.openxmlformats.org/drawingml/2006/spreadsheetDrawing">
      <xdr:col>116</xdr:col>
      <xdr:colOff>62865</xdr:colOff>
      <xdr:row>85</xdr:row>
      <xdr:rowOff>156210</xdr:rowOff>
    </xdr:to>
    <xdr:cxnSp macro="">
      <xdr:nvCxnSpPr>
        <xdr:cNvPr id="703" name="直線コネクタ 702"/>
        <xdr:cNvCxnSpPr/>
      </xdr:nvCxnSpPr>
      <xdr:spPr>
        <a:xfrm flipV="1">
          <a:off x="22160865" y="13822680"/>
          <a:ext cx="0" cy="906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160020</xdr:rowOff>
    </xdr:from>
    <xdr:ext cx="469900" cy="259080"/>
    <xdr:sp macro="" textlink="">
      <xdr:nvSpPr>
        <xdr:cNvPr id="704" name="【児童館】&#10;一人当たり面積最小値テキスト"/>
        <xdr:cNvSpPr txBox="1"/>
      </xdr:nvSpPr>
      <xdr:spPr>
        <a:xfrm>
          <a:off x="22199600" y="1473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156210</xdr:rowOff>
    </xdr:from>
    <xdr:to xmlns:xdr="http://schemas.openxmlformats.org/drawingml/2006/spreadsheetDrawing">
      <xdr:col>116</xdr:col>
      <xdr:colOff>152400</xdr:colOff>
      <xdr:row>85</xdr:row>
      <xdr:rowOff>156210</xdr:rowOff>
    </xdr:to>
    <xdr:cxnSp macro="">
      <xdr:nvCxnSpPr>
        <xdr:cNvPr id="705" name="直線コネクタ 704"/>
        <xdr:cNvCxnSpPr/>
      </xdr:nvCxnSpPr>
      <xdr:spPr>
        <a:xfrm>
          <a:off x="22072600" y="1472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79</xdr:row>
      <xdr:rowOff>53340</xdr:rowOff>
    </xdr:from>
    <xdr:ext cx="469900" cy="255905"/>
    <xdr:sp macro="" textlink="">
      <xdr:nvSpPr>
        <xdr:cNvPr id="706" name="【児童館】&#10;一人当たり面積最大値テキスト"/>
        <xdr:cNvSpPr txBox="1"/>
      </xdr:nvSpPr>
      <xdr:spPr>
        <a:xfrm>
          <a:off x="22199600" y="135978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80</xdr:row>
      <xdr:rowOff>106680</xdr:rowOff>
    </xdr:from>
    <xdr:to xmlns:xdr="http://schemas.openxmlformats.org/drawingml/2006/spreadsheetDrawing">
      <xdr:col>116</xdr:col>
      <xdr:colOff>152400</xdr:colOff>
      <xdr:row>80</xdr:row>
      <xdr:rowOff>106680</xdr:rowOff>
    </xdr:to>
    <xdr:cxnSp macro="">
      <xdr:nvCxnSpPr>
        <xdr:cNvPr id="707" name="直線コネクタ 706"/>
        <xdr:cNvCxnSpPr/>
      </xdr:nvCxnSpPr>
      <xdr:spPr>
        <a:xfrm>
          <a:off x="22072600" y="13822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167640</xdr:rowOff>
    </xdr:from>
    <xdr:ext cx="469900" cy="255905"/>
    <xdr:sp macro="" textlink="">
      <xdr:nvSpPr>
        <xdr:cNvPr id="708" name="【児童館】&#10;一人当たり面積平均値テキスト"/>
        <xdr:cNvSpPr txBox="1"/>
      </xdr:nvSpPr>
      <xdr:spPr>
        <a:xfrm>
          <a:off x="22199600" y="143979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17780</xdr:rowOff>
    </xdr:from>
    <xdr:to xmlns:xdr="http://schemas.openxmlformats.org/drawingml/2006/spreadsheetDrawing">
      <xdr:col>116</xdr:col>
      <xdr:colOff>114300</xdr:colOff>
      <xdr:row>84</xdr:row>
      <xdr:rowOff>119380</xdr:rowOff>
    </xdr:to>
    <xdr:sp macro="" textlink="">
      <xdr:nvSpPr>
        <xdr:cNvPr id="709" name="フローチャート: 判断 708"/>
        <xdr:cNvSpPr/>
      </xdr:nvSpPr>
      <xdr:spPr>
        <a:xfrm>
          <a:off x="221107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25400</xdr:rowOff>
    </xdr:from>
    <xdr:to xmlns:xdr="http://schemas.openxmlformats.org/drawingml/2006/spreadsheetDrawing">
      <xdr:col>112</xdr:col>
      <xdr:colOff>38100</xdr:colOff>
      <xdr:row>84</xdr:row>
      <xdr:rowOff>127000</xdr:rowOff>
    </xdr:to>
    <xdr:sp macro="" textlink="">
      <xdr:nvSpPr>
        <xdr:cNvPr id="710" name="フローチャート: 判断 709"/>
        <xdr:cNvSpPr/>
      </xdr:nvSpPr>
      <xdr:spPr>
        <a:xfrm>
          <a:off x="21272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52070</xdr:rowOff>
    </xdr:from>
    <xdr:to xmlns:xdr="http://schemas.openxmlformats.org/drawingml/2006/spreadsheetDrawing">
      <xdr:col>107</xdr:col>
      <xdr:colOff>101600</xdr:colOff>
      <xdr:row>83</xdr:row>
      <xdr:rowOff>153670</xdr:rowOff>
    </xdr:to>
    <xdr:sp macro="" textlink="">
      <xdr:nvSpPr>
        <xdr:cNvPr id="711" name="フローチャート: 判断 710"/>
        <xdr:cNvSpPr/>
      </xdr:nvSpPr>
      <xdr:spPr>
        <a:xfrm>
          <a:off x="20383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77</xdr:row>
      <xdr:rowOff>74930</xdr:rowOff>
    </xdr:from>
    <xdr:to xmlns:xdr="http://schemas.openxmlformats.org/drawingml/2006/spreadsheetDrawing">
      <xdr:col>102</xdr:col>
      <xdr:colOff>165100</xdr:colOff>
      <xdr:row>78</xdr:row>
      <xdr:rowOff>5080</xdr:rowOff>
    </xdr:to>
    <xdr:sp macro="" textlink="">
      <xdr:nvSpPr>
        <xdr:cNvPr id="712" name="フローチャート: 判断 711"/>
        <xdr:cNvSpPr/>
      </xdr:nvSpPr>
      <xdr:spPr>
        <a:xfrm>
          <a:off x="19494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135890</xdr:rowOff>
    </xdr:from>
    <xdr:to xmlns:xdr="http://schemas.openxmlformats.org/drawingml/2006/spreadsheetDrawing">
      <xdr:col>98</xdr:col>
      <xdr:colOff>38100</xdr:colOff>
      <xdr:row>84</xdr:row>
      <xdr:rowOff>66040</xdr:rowOff>
    </xdr:to>
    <xdr:sp macro="" textlink="">
      <xdr:nvSpPr>
        <xdr:cNvPr id="713" name="フローチャート: 判断 712"/>
        <xdr:cNvSpPr/>
      </xdr:nvSpPr>
      <xdr:spPr>
        <a:xfrm>
          <a:off x="18605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4" name="テキスト ボックス 713"/>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5" name="テキスト ボックス 714"/>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6" name="テキスト ボックス 715"/>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7" name="テキスト ボックス 716"/>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8" name="テキスト ボックス 717"/>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80</xdr:row>
      <xdr:rowOff>55880</xdr:rowOff>
    </xdr:from>
    <xdr:to xmlns:xdr="http://schemas.openxmlformats.org/drawingml/2006/spreadsheetDrawing">
      <xdr:col>116</xdr:col>
      <xdr:colOff>114300</xdr:colOff>
      <xdr:row>80</xdr:row>
      <xdr:rowOff>157480</xdr:rowOff>
    </xdr:to>
    <xdr:sp macro="" textlink="">
      <xdr:nvSpPr>
        <xdr:cNvPr id="719" name="楕円 718"/>
        <xdr:cNvSpPr/>
      </xdr:nvSpPr>
      <xdr:spPr>
        <a:xfrm>
          <a:off x="22110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80</xdr:row>
      <xdr:rowOff>8890</xdr:rowOff>
    </xdr:from>
    <xdr:ext cx="469900" cy="255905"/>
    <xdr:sp macro="" textlink="">
      <xdr:nvSpPr>
        <xdr:cNvPr id="720" name="【児童館】&#10;一人当たり面積該当値テキスト"/>
        <xdr:cNvSpPr txBox="1"/>
      </xdr:nvSpPr>
      <xdr:spPr>
        <a:xfrm>
          <a:off x="22199600" y="1372489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80</xdr:row>
      <xdr:rowOff>86360</xdr:rowOff>
    </xdr:from>
    <xdr:to xmlns:xdr="http://schemas.openxmlformats.org/drawingml/2006/spreadsheetDrawing">
      <xdr:col>112</xdr:col>
      <xdr:colOff>38100</xdr:colOff>
      <xdr:row>81</xdr:row>
      <xdr:rowOff>16510</xdr:rowOff>
    </xdr:to>
    <xdr:sp macro="" textlink="">
      <xdr:nvSpPr>
        <xdr:cNvPr id="721" name="楕円 720"/>
        <xdr:cNvSpPr/>
      </xdr:nvSpPr>
      <xdr:spPr>
        <a:xfrm>
          <a:off x="2127250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80</xdr:row>
      <xdr:rowOff>106680</xdr:rowOff>
    </xdr:from>
    <xdr:to xmlns:xdr="http://schemas.openxmlformats.org/drawingml/2006/spreadsheetDrawing">
      <xdr:col>116</xdr:col>
      <xdr:colOff>63500</xdr:colOff>
      <xdr:row>80</xdr:row>
      <xdr:rowOff>137160</xdr:rowOff>
    </xdr:to>
    <xdr:cxnSp macro="">
      <xdr:nvCxnSpPr>
        <xdr:cNvPr id="722" name="直線コネクタ 721"/>
        <xdr:cNvCxnSpPr/>
      </xdr:nvCxnSpPr>
      <xdr:spPr>
        <a:xfrm flipV="1">
          <a:off x="21323300" y="138226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80</xdr:row>
      <xdr:rowOff>109220</xdr:rowOff>
    </xdr:from>
    <xdr:to xmlns:xdr="http://schemas.openxmlformats.org/drawingml/2006/spreadsheetDrawing">
      <xdr:col>107</xdr:col>
      <xdr:colOff>101600</xdr:colOff>
      <xdr:row>81</xdr:row>
      <xdr:rowOff>39370</xdr:rowOff>
    </xdr:to>
    <xdr:sp macro="" textlink="">
      <xdr:nvSpPr>
        <xdr:cNvPr id="723" name="楕円 722"/>
        <xdr:cNvSpPr/>
      </xdr:nvSpPr>
      <xdr:spPr>
        <a:xfrm>
          <a:off x="20383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80</xdr:row>
      <xdr:rowOff>137160</xdr:rowOff>
    </xdr:from>
    <xdr:to xmlns:xdr="http://schemas.openxmlformats.org/drawingml/2006/spreadsheetDrawing">
      <xdr:col>111</xdr:col>
      <xdr:colOff>177800</xdr:colOff>
      <xdr:row>80</xdr:row>
      <xdr:rowOff>160020</xdr:rowOff>
    </xdr:to>
    <xdr:cxnSp macro="">
      <xdr:nvCxnSpPr>
        <xdr:cNvPr id="724" name="直線コネクタ 723"/>
        <xdr:cNvCxnSpPr/>
      </xdr:nvCxnSpPr>
      <xdr:spPr>
        <a:xfrm flipV="1">
          <a:off x="20434300" y="13853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80</xdr:row>
      <xdr:rowOff>139700</xdr:rowOff>
    </xdr:from>
    <xdr:to xmlns:xdr="http://schemas.openxmlformats.org/drawingml/2006/spreadsheetDrawing">
      <xdr:col>102</xdr:col>
      <xdr:colOff>165100</xdr:colOff>
      <xdr:row>81</xdr:row>
      <xdr:rowOff>69850</xdr:rowOff>
    </xdr:to>
    <xdr:sp macro="" textlink="">
      <xdr:nvSpPr>
        <xdr:cNvPr id="725" name="楕円 724"/>
        <xdr:cNvSpPr/>
      </xdr:nvSpPr>
      <xdr:spPr>
        <a:xfrm>
          <a:off x="19494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80</xdr:row>
      <xdr:rowOff>160020</xdr:rowOff>
    </xdr:from>
    <xdr:to xmlns:xdr="http://schemas.openxmlformats.org/drawingml/2006/spreadsheetDrawing">
      <xdr:col>107</xdr:col>
      <xdr:colOff>50800</xdr:colOff>
      <xdr:row>81</xdr:row>
      <xdr:rowOff>19050</xdr:rowOff>
    </xdr:to>
    <xdr:cxnSp macro="">
      <xdr:nvCxnSpPr>
        <xdr:cNvPr id="726" name="直線コネクタ 725"/>
        <xdr:cNvCxnSpPr/>
      </xdr:nvCxnSpPr>
      <xdr:spPr>
        <a:xfrm flipV="1">
          <a:off x="19545300" y="138760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80</xdr:row>
      <xdr:rowOff>162560</xdr:rowOff>
    </xdr:from>
    <xdr:to xmlns:xdr="http://schemas.openxmlformats.org/drawingml/2006/spreadsheetDrawing">
      <xdr:col>98</xdr:col>
      <xdr:colOff>38100</xdr:colOff>
      <xdr:row>81</xdr:row>
      <xdr:rowOff>92710</xdr:rowOff>
    </xdr:to>
    <xdr:sp macro="" textlink="">
      <xdr:nvSpPr>
        <xdr:cNvPr id="727" name="楕円 726"/>
        <xdr:cNvSpPr/>
      </xdr:nvSpPr>
      <xdr:spPr>
        <a:xfrm>
          <a:off x="186055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19050</xdr:rowOff>
    </xdr:from>
    <xdr:to xmlns:xdr="http://schemas.openxmlformats.org/drawingml/2006/spreadsheetDrawing">
      <xdr:col>102</xdr:col>
      <xdr:colOff>114300</xdr:colOff>
      <xdr:row>81</xdr:row>
      <xdr:rowOff>41910</xdr:rowOff>
    </xdr:to>
    <xdr:cxnSp macro="">
      <xdr:nvCxnSpPr>
        <xdr:cNvPr id="728" name="直線コネクタ 727"/>
        <xdr:cNvCxnSpPr/>
      </xdr:nvCxnSpPr>
      <xdr:spPr>
        <a:xfrm flipV="1">
          <a:off x="18656300" y="13906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118110</xdr:rowOff>
    </xdr:from>
    <xdr:ext cx="469900" cy="259080"/>
    <xdr:sp macro="" textlink="">
      <xdr:nvSpPr>
        <xdr:cNvPr id="729" name="n_1aveValue【児童館】&#10;一人当たり面積"/>
        <xdr:cNvSpPr txBox="1"/>
      </xdr:nvSpPr>
      <xdr:spPr>
        <a:xfrm>
          <a:off x="21075650" y="14519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144780</xdr:rowOff>
    </xdr:from>
    <xdr:ext cx="466725" cy="255905"/>
    <xdr:sp macro="" textlink="">
      <xdr:nvSpPr>
        <xdr:cNvPr id="730" name="n_2aveValue【児童館】&#10;一人当たり面積"/>
        <xdr:cNvSpPr txBox="1"/>
      </xdr:nvSpPr>
      <xdr:spPr>
        <a:xfrm>
          <a:off x="20199350" y="143751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76</xdr:row>
      <xdr:rowOff>21590</xdr:rowOff>
    </xdr:from>
    <xdr:ext cx="466725" cy="259080"/>
    <xdr:sp macro="" textlink="">
      <xdr:nvSpPr>
        <xdr:cNvPr id="731" name="n_3aveValue【児童館】&#10;一人当たり面積"/>
        <xdr:cNvSpPr txBox="1"/>
      </xdr:nvSpPr>
      <xdr:spPr>
        <a:xfrm>
          <a:off x="19310350" y="130517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57150</xdr:rowOff>
    </xdr:from>
    <xdr:ext cx="466725" cy="259080"/>
    <xdr:sp macro="" textlink="">
      <xdr:nvSpPr>
        <xdr:cNvPr id="732" name="n_4aveValue【児童館】&#10;一人当たり面積"/>
        <xdr:cNvSpPr txBox="1"/>
      </xdr:nvSpPr>
      <xdr:spPr>
        <a:xfrm>
          <a:off x="18421350" y="144589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79</xdr:row>
      <xdr:rowOff>33020</xdr:rowOff>
    </xdr:from>
    <xdr:ext cx="469900" cy="259080"/>
    <xdr:sp macro="" textlink="">
      <xdr:nvSpPr>
        <xdr:cNvPr id="733" name="n_1mainValue【児童館】&#10;一人当たり面積"/>
        <xdr:cNvSpPr txBox="1"/>
      </xdr:nvSpPr>
      <xdr:spPr>
        <a:xfrm>
          <a:off x="21075650" y="1357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79</xdr:row>
      <xdr:rowOff>55880</xdr:rowOff>
    </xdr:from>
    <xdr:ext cx="466725" cy="259080"/>
    <xdr:sp macro="" textlink="">
      <xdr:nvSpPr>
        <xdr:cNvPr id="734" name="n_2mainValue【児童館】&#10;一人当たり面積"/>
        <xdr:cNvSpPr txBox="1"/>
      </xdr:nvSpPr>
      <xdr:spPr>
        <a:xfrm>
          <a:off x="20199350" y="136004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60960</xdr:rowOff>
    </xdr:from>
    <xdr:ext cx="466725" cy="259080"/>
    <xdr:sp macro="" textlink="">
      <xdr:nvSpPr>
        <xdr:cNvPr id="735" name="n_3mainValue【児童館】&#10;一人当たり面積"/>
        <xdr:cNvSpPr txBox="1"/>
      </xdr:nvSpPr>
      <xdr:spPr>
        <a:xfrm>
          <a:off x="19310350" y="139484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79</xdr:row>
      <xdr:rowOff>109220</xdr:rowOff>
    </xdr:from>
    <xdr:ext cx="466725" cy="255905"/>
    <xdr:sp macro="" textlink="">
      <xdr:nvSpPr>
        <xdr:cNvPr id="736" name="n_4mainValue【児童館】&#10;一人当たり面積"/>
        <xdr:cNvSpPr txBox="1"/>
      </xdr:nvSpPr>
      <xdr:spPr>
        <a:xfrm>
          <a:off x="18421350" y="136537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745" name="テキスト ボックス 744"/>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6" name="直線コネクタ 745"/>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747" name="テキスト ボックス 746"/>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48" name="直線コネクタ 747"/>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4185" cy="259080"/>
    <xdr:sp macro="" textlink="">
      <xdr:nvSpPr>
        <xdr:cNvPr id="749" name="テキスト ボックス 748"/>
        <xdr:cNvSpPr txBox="1"/>
      </xdr:nvSpPr>
      <xdr:spPr>
        <a:xfrm>
          <a:off x="11978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50" name="直線コネクタ 749"/>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5905"/>
    <xdr:sp macro="" textlink="">
      <xdr:nvSpPr>
        <xdr:cNvPr id="751" name="テキスト ボックス 750"/>
        <xdr:cNvSpPr txBox="1"/>
      </xdr:nvSpPr>
      <xdr:spPr>
        <a:xfrm>
          <a:off x="12042775" y="18145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52" name="直線コネクタ 751"/>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53" name="テキスト ボックス 752"/>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54" name="直線コネクタ 753"/>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55" name="テキスト ボックス 754"/>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56" name="直線コネクタ 755"/>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5905"/>
    <xdr:sp macro="" textlink="">
      <xdr:nvSpPr>
        <xdr:cNvPr id="757" name="テキスト ボックス 756"/>
        <xdr:cNvSpPr txBox="1"/>
      </xdr:nvSpPr>
      <xdr:spPr>
        <a:xfrm>
          <a:off x="12042775" y="17002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8" name="直線コネクタ 757"/>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5915" cy="259080"/>
    <xdr:sp macro="" textlink="">
      <xdr:nvSpPr>
        <xdr:cNvPr id="759" name="テキスト ボックス 758"/>
        <xdr:cNvSpPr txBox="1"/>
      </xdr:nvSpPr>
      <xdr:spPr>
        <a:xfrm>
          <a:off x="12106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102</xdr:row>
      <xdr:rowOff>0</xdr:rowOff>
    </xdr:from>
    <xdr:to xmlns:xdr="http://schemas.openxmlformats.org/drawingml/2006/spreadsheetDrawing">
      <xdr:col>85</xdr:col>
      <xdr:colOff>126365</xdr:colOff>
      <xdr:row>108</xdr:row>
      <xdr:rowOff>152400</xdr:rowOff>
    </xdr:to>
    <xdr:cxnSp macro="">
      <xdr:nvCxnSpPr>
        <xdr:cNvPr id="761" name="直線コネクタ 760"/>
        <xdr:cNvCxnSpPr/>
      </xdr:nvCxnSpPr>
      <xdr:spPr>
        <a:xfrm flipV="1">
          <a:off x="16318865" y="1748790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156210</xdr:rowOff>
    </xdr:from>
    <xdr:ext cx="469900" cy="255905"/>
    <xdr:sp macro="" textlink="">
      <xdr:nvSpPr>
        <xdr:cNvPr id="762" name="【公民館】&#10;有形固定資産減価償却率最小値テキスト"/>
        <xdr:cNvSpPr txBox="1"/>
      </xdr:nvSpPr>
      <xdr:spPr>
        <a:xfrm>
          <a:off x="16357600" y="186728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152400</xdr:rowOff>
    </xdr:from>
    <xdr:to xmlns:xdr="http://schemas.openxmlformats.org/drawingml/2006/spreadsheetDrawing">
      <xdr:col>86</xdr:col>
      <xdr:colOff>25400</xdr:colOff>
      <xdr:row>108</xdr:row>
      <xdr:rowOff>152400</xdr:rowOff>
    </xdr:to>
    <xdr:cxnSp macro="">
      <xdr:nvCxnSpPr>
        <xdr:cNvPr id="763" name="直線コネクタ 762"/>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100</xdr:row>
      <xdr:rowOff>118110</xdr:rowOff>
    </xdr:from>
    <xdr:ext cx="405130" cy="259080"/>
    <xdr:sp macro="" textlink="">
      <xdr:nvSpPr>
        <xdr:cNvPr id="764" name="【公民館】&#10;有形固定資産減価償却率最大値テキスト"/>
        <xdr:cNvSpPr txBox="1"/>
      </xdr:nvSpPr>
      <xdr:spPr>
        <a:xfrm>
          <a:off x="16357600" y="17263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102</xdr:row>
      <xdr:rowOff>0</xdr:rowOff>
    </xdr:from>
    <xdr:to xmlns:xdr="http://schemas.openxmlformats.org/drawingml/2006/spreadsheetDrawing">
      <xdr:col>86</xdr:col>
      <xdr:colOff>25400</xdr:colOff>
      <xdr:row>102</xdr:row>
      <xdr:rowOff>0</xdr:rowOff>
    </xdr:to>
    <xdr:cxnSp macro="">
      <xdr:nvCxnSpPr>
        <xdr:cNvPr id="765" name="直線コネクタ 764"/>
        <xdr:cNvCxnSpPr/>
      </xdr:nvCxnSpPr>
      <xdr:spPr>
        <a:xfrm>
          <a:off x="16230600" y="1748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95250</xdr:rowOff>
    </xdr:from>
    <xdr:ext cx="405130" cy="259080"/>
    <xdr:sp macro="" textlink="">
      <xdr:nvSpPr>
        <xdr:cNvPr id="766" name="【公民館】&#10;有形固定資産減価償却率平均値テキスト"/>
        <xdr:cNvSpPr txBox="1"/>
      </xdr:nvSpPr>
      <xdr:spPr>
        <a:xfrm>
          <a:off x="16357600" y="18097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116840</xdr:rowOff>
    </xdr:from>
    <xdr:to xmlns:xdr="http://schemas.openxmlformats.org/drawingml/2006/spreadsheetDrawing">
      <xdr:col>85</xdr:col>
      <xdr:colOff>177800</xdr:colOff>
      <xdr:row>106</xdr:row>
      <xdr:rowOff>46990</xdr:rowOff>
    </xdr:to>
    <xdr:sp macro="" textlink="">
      <xdr:nvSpPr>
        <xdr:cNvPr id="767" name="フローチャート: 判断 766"/>
        <xdr:cNvSpPr/>
      </xdr:nvSpPr>
      <xdr:spPr>
        <a:xfrm>
          <a:off x="16268700" y="1811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99695</xdr:rowOff>
    </xdr:from>
    <xdr:to xmlns:xdr="http://schemas.openxmlformats.org/drawingml/2006/spreadsheetDrawing">
      <xdr:col>81</xdr:col>
      <xdr:colOff>101600</xdr:colOff>
      <xdr:row>106</xdr:row>
      <xdr:rowOff>29845</xdr:rowOff>
    </xdr:to>
    <xdr:sp macro="" textlink="">
      <xdr:nvSpPr>
        <xdr:cNvPr id="768" name="フローチャート: 判断 767"/>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168275</xdr:rowOff>
    </xdr:from>
    <xdr:to xmlns:xdr="http://schemas.openxmlformats.org/drawingml/2006/spreadsheetDrawing">
      <xdr:col>76</xdr:col>
      <xdr:colOff>165100</xdr:colOff>
      <xdr:row>105</xdr:row>
      <xdr:rowOff>98425</xdr:rowOff>
    </xdr:to>
    <xdr:sp macro="" textlink="">
      <xdr:nvSpPr>
        <xdr:cNvPr id="769" name="フローチャート: 判断 768"/>
        <xdr:cNvSpPr/>
      </xdr:nvSpPr>
      <xdr:spPr>
        <a:xfrm>
          <a:off x="14541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13970</xdr:rowOff>
    </xdr:from>
    <xdr:to xmlns:xdr="http://schemas.openxmlformats.org/drawingml/2006/spreadsheetDrawing">
      <xdr:col>72</xdr:col>
      <xdr:colOff>38100</xdr:colOff>
      <xdr:row>105</xdr:row>
      <xdr:rowOff>115570</xdr:rowOff>
    </xdr:to>
    <xdr:sp macro="" textlink="">
      <xdr:nvSpPr>
        <xdr:cNvPr id="770" name="フローチャート: 判断 769"/>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44450</xdr:rowOff>
    </xdr:from>
    <xdr:to xmlns:xdr="http://schemas.openxmlformats.org/drawingml/2006/spreadsheetDrawing">
      <xdr:col>67</xdr:col>
      <xdr:colOff>101600</xdr:colOff>
      <xdr:row>105</xdr:row>
      <xdr:rowOff>146050</xdr:rowOff>
    </xdr:to>
    <xdr:sp macro="" textlink="">
      <xdr:nvSpPr>
        <xdr:cNvPr id="771" name="フローチャート: 判断 770"/>
        <xdr:cNvSpPr/>
      </xdr:nvSpPr>
      <xdr:spPr>
        <a:xfrm>
          <a:off x="1276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2" name="テキスト ボックス 771"/>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3" name="テキスト ボックス 772"/>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4" name="テキスト ボックス 773"/>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5" name="テキスト ボックス 774"/>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6" name="テキスト ボックス 775"/>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120650</xdr:rowOff>
    </xdr:from>
    <xdr:to xmlns:xdr="http://schemas.openxmlformats.org/drawingml/2006/spreadsheetDrawing">
      <xdr:col>85</xdr:col>
      <xdr:colOff>177800</xdr:colOff>
      <xdr:row>102</xdr:row>
      <xdr:rowOff>50800</xdr:rowOff>
    </xdr:to>
    <xdr:sp macro="" textlink="">
      <xdr:nvSpPr>
        <xdr:cNvPr id="777" name="楕円 776"/>
        <xdr:cNvSpPr/>
      </xdr:nvSpPr>
      <xdr:spPr>
        <a:xfrm>
          <a:off x="162687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73660</xdr:rowOff>
    </xdr:from>
    <xdr:ext cx="405130" cy="259080"/>
    <xdr:sp macro="" textlink="">
      <xdr:nvSpPr>
        <xdr:cNvPr id="778" name="【公民館】&#10;有形固定資産減価償却率該当値テキスト"/>
        <xdr:cNvSpPr txBox="1"/>
      </xdr:nvSpPr>
      <xdr:spPr>
        <a:xfrm>
          <a:off x="16357600" y="17390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59690</xdr:rowOff>
    </xdr:from>
    <xdr:to xmlns:xdr="http://schemas.openxmlformats.org/drawingml/2006/spreadsheetDrawing">
      <xdr:col>81</xdr:col>
      <xdr:colOff>101600</xdr:colOff>
      <xdr:row>101</xdr:row>
      <xdr:rowOff>161290</xdr:rowOff>
    </xdr:to>
    <xdr:sp macro="" textlink="">
      <xdr:nvSpPr>
        <xdr:cNvPr id="779" name="楕円 778"/>
        <xdr:cNvSpPr/>
      </xdr:nvSpPr>
      <xdr:spPr>
        <a:xfrm>
          <a:off x="15430500" y="173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110490</xdr:rowOff>
    </xdr:from>
    <xdr:to xmlns:xdr="http://schemas.openxmlformats.org/drawingml/2006/spreadsheetDrawing">
      <xdr:col>85</xdr:col>
      <xdr:colOff>127000</xdr:colOff>
      <xdr:row>102</xdr:row>
      <xdr:rowOff>0</xdr:rowOff>
    </xdr:to>
    <xdr:cxnSp macro="">
      <xdr:nvCxnSpPr>
        <xdr:cNvPr id="780" name="直線コネクタ 779"/>
        <xdr:cNvCxnSpPr/>
      </xdr:nvCxnSpPr>
      <xdr:spPr>
        <a:xfrm>
          <a:off x="15481300" y="1742694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170180</xdr:rowOff>
    </xdr:from>
    <xdr:to xmlns:xdr="http://schemas.openxmlformats.org/drawingml/2006/spreadsheetDrawing">
      <xdr:col>76</xdr:col>
      <xdr:colOff>165100</xdr:colOff>
      <xdr:row>101</xdr:row>
      <xdr:rowOff>100330</xdr:rowOff>
    </xdr:to>
    <xdr:sp macro="" textlink="">
      <xdr:nvSpPr>
        <xdr:cNvPr id="781" name="楕円 780"/>
        <xdr:cNvSpPr/>
      </xdr:nvSpPr>
      <xdr:spPr>
        <a:xfrm>
          <a:off x="14541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49530</xdr:rowOff>
    </xdr:from>
    <xdr:to xmlns:xdr="http://schemas.openxmlformats.org/drawingml/2006/spreadsheetDrawing">
      <xdr:col>81</xdr:col>
      <xdr:colOff>50800</xdr:colOff>
      <xdr:row>101</xdr:row>
      <xdr:rowOff>110490</xdr:rowOff>
    </xdr:to>
    <xdr:cxnSp macro="">
      <xdr:nvCxnSpPr>
        <xdr:cNvPr id="782" name="直線コネクタ 781"/>
        <xdr:cNvCxnSpPr/>
      </xdr:nvCxnSpPr>
      <xdr:spPr>
        <a:xfrm>
          <a:off x="14592300" y="1736598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103505</xdr:rowOff>
    </xdr:from>
    <xdr:to xmlns:xdr="http://schemas.openxmlformats.org/drawingml/2006/spreadsheetDrawing">
      <xdr:col>72</xdr:col>
      <xdr:colOff>38100</xdr:colOff>
      <xdr:row>101</xdr:row>
      <xdr:rowOff>33655</xdr:rowOff>
    </xdr:to>
    <xdr:sp macro="" textlink="">
      <xdr:nvSpPr>
        <xdr:cNvPr id="783" name="楕円 782"/>
        <xdr:cNvSpPr/>
      </xdr:nvSpPr>
      <xdr:spPr>
        <a:xfrm>
          <a:off x="13652500" y="1724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154940</xdr:rowOff>
    </xdr:from>
    <xdr:to xmlns:xdr="http://schemas.openxmlformats.org/drawingml/2006/spreadsheetDrawing">
      <xdr:col>76</xdr:col>
      <xdr:colOff>114300</xdr:colOff>
      <xdr:row>101</xdr:row>
      <xdr:rowOff>49530</xdr:rowOff>
    </xdr:to>
    <xdr:cxnSp macro="">
      <xdr:nvCxnSpPr>
        <xdr:cNvPr id="784" name="直線コネクタ 783"/>
        <xdr:cNvCxnSpPr/>
      </xdr:nvCxnSpPr>
      <xdr:spPr>
        <a:xfrm>
          <a:off x="13703300" y="1729994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109220</xdr:rowOff>
    </xdr:from>
    <xdr:to xmlns:xdr="http://schemas.openxmlformats.org/drawingml/2006/spreadsheetDrawing">
      <xdr:col>67</xdr:col>
      <xdr:colOff>101600</xdr:colOff>
      <xdr:row>102</xdr:row>
      <xdr:rowOff>39370</xdr:rowOff>
    </xdr:to>
    <xdr:sp macro="" textlink="">
      <xdr:nvSpPr>
        <xdr:cNvPr id="785" name="楕円 784"/>
        <xdr:cNvSpPr/>
      </xdr:nvSpPr>
      <xdr:spPr>
        <a:xfrm>
          <a:off x="12763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154940</xdr:rowOff>
    </xdr:from>
    <xdr:to xmlns:xdr="http://schemas.openxmlformats.org/drawingml/2006/spreadsheetDrawing">
      <xdr:col>71</xdr:col>
      <xdr:colOff>177800</xdr:colOff>
      <xdr:row>101</xdr:row>
      <xdr:rowOff>160020</xdr:rowOff>
    </xdr:to>
    <xdr:cxnSp macro="">
      <xdr:nvCxnSpPr>
        <xdr:cNvPr id="786" name="直線コネクタ 785"/>
        <xdr:cNvCxnSpPr/>
      </xdr:nvCxnSpPr>
      <xdr:spPr>
        <a:xfrm flipV="1">
          <a:off x="12814300" y="1729994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106</xdr:row>
      <xdr:rowOff>20955</xdr:rowOff>
    </xdr:from>
    <xdr:ext cx="405130" cy="255905"/>
    <xdr:sp macro="" textlink="">
      <xdr:nvSpPr>
        <xdr:cNvPr id="787" name="n_1aveValue【公民館】&#10;有形固定資産減価償却率"/>
        <xdr:cNvSpPr txBox="1"/>
      </xdr:nvSpPr>
      <xdr:spPr>
        <a:xfrm>
          <a:off x="15266035" y="181946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89535</xdr:rowOff>
    </xdr:from>
    <xdr:ext cx="401955" cy="255905"/>
    <xdr:sp macro="" textlink="">
      <xdr:nvSpPr>
        <xdr:cNvPr id="788" name="n_2aveValue【公民館】&#10;有形固定資産減価償却率"/>
        <xdr:cNvSpPr txBox="1"/>
      </xdr:nvSpPr>
      <xdr:spPr>
        <a:xfrm>
          <a:off x="14389735" y="180917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106680</xdr:rowOff>
    </xdr:from>
    <xdr:ext cx="401955" cy="259080"/>
    <xdr:sp macro="" textlink="">
      <xdr:nvSpPr>
        <xdr:cNvPr id="789" name="n_3aveValue【公民館】&#10;有形固定資産減価償却率"/>
        <xdr:cNvSpPr txBox="1"/>
      </xdr:nvSpPr>
      <xdr:spPr>
        <a:xfrm>
          <a:off x="13500735" y="181089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137160</xdr:rowOff>
    </xdr:from>
    <xdr:ext cx="401955" cy="259080"/>
    <xdr:sp macro="" textlink="">
      <xdr:nvSpPr>
        <xdr:cNvPr id="790" name="n_4aveValue【公民館】&#10;有形固定資産減価償却率"/>
        <xdr:cNvSpPr txBox="1"/>
      </xdr:nvSpPr>
      <xdr:spPr>
        <a:xfrm>
          <a:off x="12611735" y="181394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6350</xdr:rowOff>
    </xdr:from>
    <xdr:ext cx="405130" cy="255905"/>
    <xdr:sp macro="" textlink="">
      <xdr:nvSpPr>
        <xdr:cNvPr id="791" name="n_1mainValue【公民館】&#10;有形固定資産減価償却率"/>
        <xdr:cNvSpPr txBox="1"/>
      </xdr:nvSpPr>
      <xdr:spPr>
        <a:xfrm>
          <a:off x="15266035" y="1715135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116840</xdr:rowOff>
    </xdr:from>
    <xdr:ext cx="401955" cy="259080"/>
    <xdr:sp macro="" textlink="">
      <xdr:nvSpPr>
        <xdr:cNvPr id="792" name="n_2mainValue【公民館】&#10;有形固定資産減価償却率"/>
        <xdr:cNvSpPr txBox="1"/>
      </xdr:nvSpPr>
      <xdr:spPr>
        <a:xfrm>
          <a:off x="14389735" y="170903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50165</xdr:rowOff>
    </xdr:from>
    <xdr:ext cx="401955" cy="259080"/>
    <xdr:sp macro="" textlink="">
      <xdr:nvSpPr>
        <xdr:cNvPr id="793" name="n_3mainValue【公民館】&#10;有形固定資産減価償却率"/>
        <xdr:cNvSpPr txBox="1"/>
      </xdr:nvSpPr>
      <xdr:spPr>
        <a:xfrm>
          <a:off x="13500735" y="170237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100</xdr:row>
      <xdr:rowOff>55880</xdr:rowOff>
    </xdr:from>
    <xdr:ext cx="401955" cy="259080"/>
    <xdr:sp macro="" textlink="">
      <xdr:nvSpPr>
        <xdr:cNvPr id="794" name="n_4mainValue【公民館】&#10;有形固定資産減価償却率"/>
        <xdr:cNvSpPr txBox="1"/>
      </xdr:nvSpPr>
      <xdr:spPr>
        <a:xfrm>
          <a:off x="12611735" y="17200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803" name="テキスト ボックス 802"/>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4" name="直線コネクタ 803"/>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5" name="直線コネクタ 804"/>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4185" cy="259080"/>
    <xdr:sp macro="" textlink="">
      <xdr:nvSpPr>
        <xdr:cNvPr id="806" name="テキスト ボックス 805"/>
        <xdr:cNvSpPr txBox="1"/>
      </xdr:nvSpPr>
      <xdr:spPr>
        <a:xfrm>
          <a:off x="17820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7" name="直線コネクタ 806"/>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4185" cy="255905"/>
    <xdr:sp macro="" textlink="">
      <xdr:nvSpPr>
        <xdr:cNvPr id="808" name="テキスト ボックス 807"/>
        <xdr:cNvSpPr txBox="1"/>
      </xdr:nvSpPr>
      <xdr:spPr>
        <a:xfrm>
          <a:off x="17820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9" name="直線コネクタ 808"/>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4185" cy="259080"/>
    <xdr:sp macro="" textlink="">
      <xdr:nvSpPr>
        <xdr:cNvPr id="810" name="テキスト ボックス 809"/>
        <xdr:cNvSpPr txBox="1"/>
      </xdr:nvSpPr>
      <xdr:spPr>
        <a:xfrm>
          <a:off x="17820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11" name="直線コネクタ 810"/>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4185" cy="259080"/>
    <xdr:sp macro="" textlink="">
      <xdr:nvSpPr>
        <xdr:cNvPr id="812" name="テキスト ボックス 811"/>
        <xdr:cNvSpPr txBox="1"/>
      </xdr:nvSpPr>
      <xdr:spPr>
        <a:xfrm>
          <a:off x="17820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13" name="直線コネクタ 812"/>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4185" cy="255905"/>
    <xdr:sp macro="" textlink="">
      <xdr:nvSpPr>
        <xdr:cNvPr id="814" name="テキスト ボックス 813"/>
        <xdr:cNvSpPr txBox="1"/>
      </xdr:nvSpPr>
      <xdr:spPr>
        <a:xfrm>
          <a:off x="17820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5" name="直線コネクタ 814"/>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816" name="テキスト ボックス 815"/>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125730</xdr:rowOff>
    </xdr:from>
    <xdr:to xmlns:xdr="http://schemas.openxmlformats.org/drawingml/2006/spreadsheetDrawing">
      <xdr:col>116</xdr:col>
      <xdr:colOff>62865</xdr:colOff>
      <xdr:row>107</xdr:row>
      <xdr:rowOff>66675</xdr:rowOff>
    </xdr:to>
    <xdr:cxnSp macro="">
      <xdr:nvCxnSpPr>
        <xdr:cNvPr id="818" name="直線コネクタ 817"/>
        <xdr:cNvCxnSpPr/>
      </xdr:nvCxnSpPr>
      <xdr:spPr>
        <a:xfrm flipV="1">
          <a:off x="22160865" y="17270730"/>
          <a:ext cx="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70485</xdr:rowOff>
    </xdr:from>
    <xdr:ext cx="469900" cy="259080"/>
    <xdr:sp macro="" textlink="">
      <xdr:nvSpPr>
        <xdr:cNvPr id="819" name="【公民館】&#10;一人当たり面積最小値テキスト"/>
        <xdr:cNvSpPr txBox="1"/>
      </xdr:nvSpPr>
      <xdr:spPr>
        <a:xfrm>
          <a:off x="22199600" y="18415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66675</xdr:rowOff>
    </xdr:from>
    <xdr:to xmlns:xdr="http://schemas.openxmlformats.org/drawingml/2006/spreadsheetDrawing">
      <xdr:col>116</xdr:col>
      <xdr:colOff>152400</xdr:colOff>
      <xdr:row>107</xdr:row>
      <xdr:rowOff>66675</xdr:rowOff>
    </xdr:to>
    <xdr:cxnSp macro="">
      <xdr:nvCxnSpPr>
        <xdr:cNvPr id="820" name="直線コネクタ 819"/>
        <xdr:cNvCxnSpPr/>
      </xdr:nvCxnSpPr>
      <xdr:spPr>
        <a:xfrm>
          <a:off x="22072600" y="18411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72390</xdr:rowOff>
    </xdr:from>
    <xdr:ext cx="469900" cy="259080"/>
    <xdr:sp macro="" textlink="">
      <xdr:nvSpPr>
        <xdr:cNvPr id="821" name="【公民館】&#10;一人当たり面積最大値テキスト"/>
        <xdr:cNvSpPr txBox="1"/>
      </xdr:nvSpPr>
      <xdr:spPr>
        <a:xfrm>
          <a:off x="22199600" y="17045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125730</xdr:rowOff>
    </xdr:from>
    <xdr:to xmlns:xdr="http://schemas.openxmlformats.org/drawingml/2006/spreadsheetDrawing">
      <xdr:col>116</xdr:col>
      <xdr:colOff>152400</xdr:colOff>
      <xdr:row>100</xdr:row>
      <xdr:rowOff>125730</xdr:rowOff>
    </xdr:to>
    <xdr:cxnSp macro="">
      <xdr:nvCxnSpPr>
        <xdr:cNvPr id="822" name="直線コネクタ 821"/>
        <xdr:cNvCxnSpPr/>
      </xdr:nvCxnSpPr>
      <xdr:spPr>
        <a:xfrm>
          <a:off x="22072600" y="1727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103</xdr:row>
      <xdr:rowOff>116840</xdr:rowOff>
    </xdr:from>
    <xdr:ext cx="469900" cy="259080"/>
    <xdr:sp macro="" textlink="">
      <xdr:nvSpPr>
        <xdr:cNvPr id="823" name="【公民館】&#10;一人当たり面積平均値テキスト"/>
        <xdr:cNvSpPr txBox="1"/>
      </xdr:nvSpPr>
      <xdr:spPr>
        <a:xfrm>
          <a:off x="22199600" y="17776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93980</xdr:rowOff>
    </xdr:from>
    <xdr:to xmlns:xdr="http://schemas.openxmlformats.org/drawingml/2006/spreadsheetDrawing">
      <xdr:col>116</xdr:col>
      <xdr:colOff>114300</xdr:colOff>
      <xdr:row>105</xdr:row>
      <xdr:rowOff>24130</xdr:rowOff>
    </xdr:to>
    <xdr:sp macro="" textlink="">
      <xdr:nvSpPr>
        <xdr:cNvPr id="824" name="フローチャート: 判断 823"/>
        <xdr:cNvSpPr/>
      </xdr:nvSpPr>
      <xdr:spPr>
        <a:xfrm>
          <a:off x="22110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145415</xdr:rowOff>
    </xdr:from>
    <xdr:to xmlns:xdr="http://schemas.openxmlformats.org/drawingml/2006/spreadsheetDrawing">
      <xdr:col>112</xdr:col>
      <xdr:colOff>38100</xdr:colOff>
      <xdr:row>105</xdr:row>
      <xdr:rowOff>75565</xdr:rowOff>
    </xdr:to>
    <xdr:sp macro="" textlink="">
      <xdr:nvSpPr>
        <xdr:cNvPr id="825" name="フローチャート: 判断 824"/>
        <xdr:cNvSpPr/>
      </xdr:nvSpPr>
      <xdr:spPr>
        <a:xfrm>
          <a:off x="21272500" y="179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104</xdr:row>
      <xdr:rowOff>133985</xdr:rowOff>
    </xdr:from>
    <xdr:to xmlns:xdr="http://schemas.openxmlformats.org/drawingml/2006/spreadsheetDrawing">
      <xdr:col>107</xdr:col>
      <xdr:colOff>101600</xdr:colOff>
      <xdr:row>105</xdr:row>
      <xdr:rowOff>64135</xdr:rowOff>
    </xdr:to>
    <xdr:sp macro="" textlink="">
      <xdr:nvSpPr>
        <xdr:cNvPr id="826" name="フローチャート: 判断 825"/>
        <xdr:cNvSpPr/>
      </xdr:nvSpPr>
      <xdr:spPr>
        <a:xfrm>
          <a:off x="20383500" y="1796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147320</xdr:rowOff>
    </xdr:from>
    <xdr:to xmlns:xdr="http://schemas.openxmlformats.org/drawingml/2006/spreadsheetDrawing">
      <xdr:col>102</xdr:col>
      <xdr:colOff>165100</xdr:colOff>
      <xdr:row>106</xdr:row>
      <xdr:rowOff>77470</xdr:rowOff>
    </xdr:to>
    <xdr:sp macro="" textlink="">
      <xdr:nvSpPr>
        <xdr:cNvPr id="827" name="フローチャート: 判断 826"/>
        <xdr:cNvSpPr/>
      </xdr:nvSpPr>
      <xdr:spPr>
        <a:xfrm>
          <a:off x="19494500" y="181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92075</xdr:rowOff>
    </xdr:from>
    <xdr:to xmlns:xdr="http://schemas.openxmlformats.org/drawingml/2006/spreadsheetDrawing">
      <xdr:col>98</xdr:col>
      <xdr:colOff>38100</xdr:colOff>
      <xdr:row>106</xdr:row>
      <xdr:rowOff>22225</xdr:rowOff>
    </xdr:to>
    <xdr:sp macro="" textlink="">
      <xdr:nvSpPr>
        <xdr:cNvPr id="828" name="フローチャート: 判断 827"/>
        <xdr:cNvSpPr/>
      </xdr:nvSpPr>
      <xdr:spPr>
        <a:xfrm>
          <a:off x="18605500" y="180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9" name="テキスト ボックス 828"/>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0" name="テキスト ボックス 829"/>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1" name="テキスト ボックス 830"/>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2" name="テキスト ボックス 831"/>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3" name="テキスト ボックス 832"/>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40640</xdr:rowOff>
    </xdr:from>
    <xdr:to xmlns:xdr="http://schemas.openxmlformats.org/drawingml/2006/spreadsheetDrawing">
      <xdr:col>116</xdr:col>
      <xdr:colOff>114300</xdr:colOff>
      <xdr:row>106</xdr:row>
      <xdr:rowOff>142240</xdr:rowOff>
    </xdr:to>
    <xdr:sp macro="" textlink="">
      <xdr:nvSpPr>
        <xdr:cNvPr id="834" name="楕円 833"/>
        <xdr:cNvSpPr/>
      </xdr:nvSpPr>
      <xdr:spPr>
        <a:xfrm>
          <a:off x="221107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19050</xdr:rowOff>
    </xdr:from>
    <xdr:ext cx="469900" cy="255905"/>
    <xdr:sp macro="" textlink="">
      <xdr:nvSpPr>
        <xdr:cNvPr id="835" name="【公民館】&#10;一人当たり面積該当値テキスト"/>
        <xdr:cNvSpPr txBox="1"/>
      </xdr:nvSpPr>
      <xdr:spPr>
        <a:xfrm>
          <a:off x="22199600" y="181927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52070</xdr:rowOff>
    </xdr:from>
    <xdr:to xmlns:xdr="http://schemas.openxmlformats.org/drawingml/2006/spreadsheetDrawing">
      <xdr:col>112</xdr:col>
      <xdr:colOff>38100</xdr:colOff>
      <xdr:row>106</xdr:row>
      <xdr:rowOff>153670</xdr:rowOff>
    </xdr:to>
    <xdr:sp macro="" textlink="">
      <xdr:nvSpPr>
        <xdr:cNvPr id="836" name="楕円 835"/>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91440</xdr:rowOff>
    </xdr:from>
    <xdr:to xmlns:xdr="http://schemas.openxmlformats.org/drawingml/2006/spreadsheetDrawing">
      <xdr:col>116</xdr:col>
      <xdr:colOff>63500</xdr:colOff>
      <xdr:row>106</xdr:row>
      <xdr:rowOff>102870</xdr:rowOff>
    </xdr:to>
    <xdr:cxnSp macro="">
      <xdr:nvCxnSpPr>
        <xdr:cNvPr id="837" name="直線コネクタ 836"/>
        <xdr:cNvCxnSpPr/>
      </xdr:nvCxnSpPr>
      <xdr:spPr>
        <a:xfrm flipV="1">
          <a:off x="21323300" y="182651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61595</xdr:rowOff>
    </xdr:from>
    <xdr:to xmlns:xdr="http://schemas.openxmlformats.org/drawingml/2006/spreadsheetDrawing">
      <xdr:col>107</xdr:col>
      <xdr:colOff>101600</xdr:colOff>
      <xdr:row>106</xdr:row>
      <xdr:rowOff>163195</xdr:rowOff>
    </xdr:to>
    <xdr:sp macro="" textlink="">
      <xdr:nvSpPr>
        <xdr:cNvPr id="838" name="楕円 837"/>
        <xdr:cNvSpPr/>
      </xdr:nvSpPr>
      <xdr:spPr>
        <a:xfrm>
          <a:off x="20383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102870</xdr:rowOff>
    </xdr:from>
    <xdr:to xmlns:xdr="http://schemas.openxmlformats.org/drawingml/2006/spreadsheetDrawing">
      <xdr:col>111</xdr:col>
      <xdr:colOff>177800</xdr:colOff>
      <xdr:row>106</xdr:row>
      <xdr:rowOff>112395</xdr:rowOff>
    </xdr:to>
    <xdr:cxnSp macro="">
      <xdr:nvCxnSpPr>
        <xdr:cNvPr id="839" name="直線コネクタ 838"/>
        <xdr:cNvCxnSpPr/>
      </xdr:nvCxnSpPr>
      <xdr:spPr>
        <a:xfrm flipV="1">
          <a:off x="20434300" y="182765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73025</xdr:rowOff>
    </xdr:from>
    <xdr:to xmlns:xdr="http://schemas.openxmlformats.org/drawingml/2006/spreadsheetDrawing">
      <xdr:col>102</xdr:col>
      <xdr:colOff>165100</xdr:colOff>
      <xdr:row>107</xdr:row>
      <xdr:rowOff>3175</xdr:rowOff>
    </xdr:to>
    <xdr:sp macro="" textlink="">
      <xdr:nvSpPr>
        <xdr:cNvPr id="840" name="楕円 839"/>
        <xdr:cNvSpPr/>
      </xdr:nvSpPr>
      <xdr:spPr>
        <a:xfrm>
          <a:off x="19494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112395</xdr:rowOff>
    </xdr:from>
    <xdr:to xmlns:xdr="http://schemas.openxmlformats.org/drawingml/2006/spreadsheetDrawing">
      <xdr:col>107</xdr:col>
      <xdr:colOff>50800</xdr:colOff>
      <xdr:row>106</xdr:row>
      <xdr:rowOff>123825</xdr:rowOff>
    </xdr:to>
    <xdr:cxnSp macro="">
      <xdr:nvCxnSpPr>
        <xdr:cNvPr id="841" name="直線コネクタ 840"/>
        <xdr:cNvCxnSpPr/>
      </xdr:nvCxnSpPr>
      <xdr:spPr>
        <a:xfrm flipV="1">
          <a:off x="19545300" y="182860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105</xdr:row>
      <xdr:rowOff>86360</xdr:rowOff>
    </xdr:from>
    <xdr:to xmlns:xdr="http://schemas.openxmlformats.org/drawingml/2006/spreadsheetDrawing">
      <xdr:col>98</xdr:col>
      <xdr:colOff>38100</xdr:colOff>
      <xdr:row>106</xdr:row>
      <xdr:rowOff>16510</xdr:rowOff>
    </xdr:to>
    <xdr:sp macro="" textlink="">
      <xdr:nvSpPr>
        <xdr:cNvPr id="842" name="楕円 841"/>
        <xdr:cNvSpPr/>
      </xdr:nvSpPr>
      <xdr:spPr>
        <a:xfrm>
          <a:off x="18605500" y="180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105</xdr:row>
      <xdr:rowOff>137160</xdr:rowOff>
    </xdr:from>
    <xdr:to xmlns:xdr="http://schemas.openxmlformats.org/drawingml/2006/spreadsheetDrawing">
      <xdr:col>102</xdr:col>
      <xdr:colOff>114300</xdr:colOff>
      <xdr:row>106</xdr:row>
      <xdr:rowOff>123825</xdr:rowOff>
    </xdr:to>
    <xdr:cxnSp macro="">
      <xdr:nvCxnSpPr>
        <xdr:cNvPr id="843" name="直線コネクタ 842"/>
        <xdr:cNvCxnSpPr/>
      </xdr:nvCxnSpPr>
      <xdr:spPr>
        <a:xfrm>
          <a:off x="18656300" y="18139410"/>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92075</xdr:rowOff>
    </xdr:from>
    <xdr:ext cx="469900" cy="259080"/>
    <xdr:sp macro="" textlink="">
      <xdr:nvSpPr>
        <xdr:cNvPr id="844" name="n_1aveValue【公民館】&#10;一人当たり面積"/>
        <xdr:cNvSpPr txBox="1"/>
      </xdr:nvSpPr>
      <xdr:spPr>
        <a:xfrm>
          <a:off x="21075650" y="17751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80645</xdr:rowOff>
    </xdr:from>
    <xdr:ext cx="466725" cy="259080"/>
    <xdr:sp macro="" textlink="">
      <xdr:nvSpPr>
        <xdr:cNvPr id="845" name="n_2aveValue【公民館】&#10;一人当たり面積"/>
        <xdr:cNvSpPr txBox="1"/>
      </xdr:nvSpPr>
      <xdr:spPr>
        <a:xfrm>
          <a:off x="20199350" y="1773999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93980</xdr:rowOff>
    </xdr:from>
    <xdr:ext cx="466725" cy="259080"/>
    <xdr:sp macro="" textlink="">
      <xdr:nvSpPr>
        <xdr:cNvPr id="846" name="n_3aveValue【公民館】&#10;一人当たり面積"/>
        <xdr:cNvSpPr txBox="1"/>
      </xdr:nvSpPr>
      <xdr:spPr>
        <a:xfrm>
          <a:off x="19310350" y="179247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13335</xdr:rowOff>
    </xdr:from>
    <xdr:ext cx="466725" cy="259080"/>
    <xdr:sp macro="" textlink="">
      <xdr:nvSpPr>
        <xdr:cNvPr id="847" name="n_4aveValue【公民館】&#10;一人当たり面積"/>
        <xdr:cNvSpPr txBox="1"/>
      </xdr:nvSpPr>
      <xdr:spPr>
        <a:xfrm>
          <a:off x="18421350" y="18187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144780</xdr:rowOff>
    </xdr:from>
    <xdr:ext cx="469900" cy="255905"/>
    <xdr:sp macro="" textlink="">
      <xdr:nvSpPr>
        <xdr:cNvPr id="848" name="n_1mainValue【公民館】&#10;一人当たり面積"/>
        <xdr:cNvSpPr txBox="1"/>
      </xdr:nvSpPr>
      <xdr:spPr>
        <a:xfrm>
          <a:off x="21075650" y="1831848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154940</xdr:rowOff>
    </xdr:from>
    <xdr:ext cx="466725" cy="255905"/>
    <xdr:sp macro="" textlink="">
      <xdr:nvSpPr>
        <xdr:cNvPr id="849" name="n_2mainValue【公民館】&#10;一人当たり面積"/>
        <xdr:cNvSpPr txBox="1"/>
      </xdr:nvSpPr>
      <xdr:spPr>
        <a:xfrm>
          <a:off x="20199350" y="183286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166370</xdr:rowOff>
    </xdr:from>
    <xdr:ext cx="466725" cy="255905"/>
    <xdr:sp macro="" textlink="">
      <xdr:nvSpPr>
        <xdr:cNvPr id="850" name="n_3mainValue【公民館】&#10;一人当たり面積"/>
        <xdr:cNvSpPr txBox="1"/>
      </xdr:nvSpPr>
      <xdr:spPr>
        <a:xfrm>
          <a:off x="19310350" y="183400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33020</xdr:rowOff>
    </xdr:from>
    <xdr:ext cx="466725" cy="259080"/>
    <xdr:sp macro="" textlink="">
      <xdr:nvSpPr>
        <xdr:cNvPr id="851" name="n_4mainValue【公民館】&#10;一人当たり面積"/>
        <xdr:cNvSpPr txBox="1"/>
      </xdr:nvSpPr>
      <xdr:spPr>
        <a:xfrm>
          <a:off x="18421350" y="178638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橋りょう・公民館の有形固定資産減価償却率は類似団体平均と比較して下回っている。橋りょうについては、定期点検により老朽化が進んでる橋りょうの改修を実施していることによる。公民館については、</a:t>
          </a:r>
          <a:r>
            <a:rPr lang="ja-JP" altLang="en-US" sz="1300">
              <a:latin typeface="ＭＳ Ｐゴシック"/>
              <a:ea typeface="ＭＳ Ｐゴシック"/>
            </a:rPr>
            <a:t>Ｈ２５年度とＲ元年度に支所と公民館の機能を持つ複合施設の建設を行ったためである。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一方で、公営住宅、保育所、学校施設、児童館の有形固定資産減価償却率は類似団体平均を上回っている。</a:t>
          </a:r>
          <a:r>
            <a:rPr lang="ja-JP" altLang="en-US" sz="1300">
              <a:latin typeface="ＭＳ Ｐゴシック"/>
              <a:ea typeface="ＭＳ Ｐゴシック"/>
            </a:rPr>
            <a:t>公営住宅については、町営住宅長寿命化計画に基づき社会資本整備総合交付金を活用し順次更新を行っている。しかし、保育所、学校施設、児童館については建設から４０年以上経過している施設もあり、老朽化が目立ってき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lang="ja-JP" altLang="en-US" sz="1300">
              <a:latin typeface="ＭＳ Ｐゴシック"/>
              <a:ea typeface="ＭＳ Ｐゴシック"/>
            </a:rPr>
            <a:t>今後は三種町公共施設等総合管理計画に基づき、老朽化が進む小規模集会所については、地域住民と将来の利用について協議しながら近隣施設との統合や建替えを図り、学校や保育園については、統合による施設更新や建設も進める予定としている。統合後の空き施設については、町と地域住民の協議に応じて老朽化対策や施設解体を実施し適切な維持管理に努め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5905"/>
    <xdr:sp macro="" textlink="">
      <xdr:nvSpPr>
        <xdr:cNvPr id="32" name="テキスト ボックス 31"/>
        <xdr:cNvSpPr txBox="1"/>
      </xdr:nvSpPr>
      <xdr:spPr>
        <a:xfrm>
          <a:off x="698500" y="3746500"/>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5275" cy="225425"/>
    <xdr:sp macro="" textlink="">
      <xdr:nvSpPr>
        <xdr:cNvPr id="57" name="テキスト ボックス 56"/>
        <xdr:cNvSpPr txBox="1"/>
      </xdr:nvSpPr>
      <xdr:spPr>
        <a:xfrm>
          <a:off x="723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58" name="直線コネクタ 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4185" cy="255905"/>
    <xdr:sp macro="" textlink="">
      <xdr:nvSpPr>
        <xdr:cNvPr id="59" name="テキスト ボックス 58"/>
        <xdr:cNvSpPr txBox="1"/>
      </xdr:nvSpPr>
      <xdr:spPr>
        <a:xfrm>
          <a:off x="294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60" name="直線コネクタ 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4185" cy="259080"/>
    <xdr:sp macro="" textlink="">
      <xdr:nvSpPr>
        <xdr:cNvPr id="61" name="テキスト ボックス 60"/>
        <xdr:cNvSpPr txBox="1"/>
      </xdr:nvSpPr>
      <xdr:spPr>
        <a:xfrm>
          <a:off x="294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62" name="直線コネクタ 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63" name="テキスト ボックス 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64" name="直線コネクタ 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5905"/>
    <xdr:sp macro="" textlink="">
      <xdr:nvSpPr>
        <xdr:cNvPr id="65" name="テキスト ボックス 64"/>
        <xdr:cNvSpPr txBox="1"/>
      </xdr:nvSpPr>
      <xdr:spPr>
        <a:xfrm>
          <a:off x="358775" y="1030795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66" name="直線コネクタ 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67" name="テキスト ボックス 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68" name="直線コネクタ 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5905"/>
    <xdr:sp macro="" textlink="">
      <xdr:nvSpPr>
        <xdr:cNvPr id="69" name="テキスト ボックス 68"/>
        <xdr:cNvSpPr txBox="1"/>
      </xdr:nvSpPr>
      <xdr:spPr>
        <a:xfrm>
          <a:off x="358775" y="9655175"/>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70" name="直線コネクタ 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69850</xdr:rowOff>
    </xdr:from>
    <xdr:ext cx="403225" cy="259080"/>
    <xdr:sp macro="" textlink="">
      <xdr:nvSpPr>
        <xdr:cNvPr id="71" name="テキスト ボックス 70"/>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72" name="直線コネクタ 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5905"/>
    <xdr:sp macro="" textlink="">
      <xdr:nvSpPr>
        <xdr:cNvPr id="73" name="テキスト ボックス 72"/>
        <xdr:cNvSpPr txBox="1"/>
      </xdr:nvSpPr>
      <xdr:spPr>
        <a:xfrm>
          <a:off x="358775" y="9001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74"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39370</xdr:rowOff>
    </xdr:from>
    <xdr:to xmlns:xdr="http://schemas.openxmlformats.org/drawingml/2006/spreadsheetDrawing">
      <xdr:col>24</xdr:col>
      <xdr:colOff>62865</xdr:colOff>
      <xdr:row>63</xdr:row>
      <xdr:rowOff>125730</xdr:rowOff>
    </xdr:to>
    <xdr:cxnSp macro="">
      <xdr:nvCxnSpPr>
        <xdr:cNvPr id="75" name="直線コネクタ 74"/>
        <xdr:cNvCxnSpPr/>
      </xdr:nvCxnSpPr>
      <xdr:spPr>
        <a:xfrm flipV="1">
          <a:off x="4634865" y="9640570"/>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129540</xdr:rowOff>
    </xdr:from>
    <xdr:ext cx="405130" cy="259080"/>
    <xdr:sp macro="" textlink="">
      <xdr:nvSpPr>
        <xdr:cNvPr id="76" name="【体育館・プール】&#10;有形固定資産減価償却率最小値テキスト"/>
        <xdr:cNvSpPr txBox="1"/>
      </xdr:nvSpPr>
      <xdr:spPr>
        <a:xfrm>
          <a:off x="4673600" y="1093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125730</xdr:rowOff>
    </xdr:from>
    <xdr:to xmlns:xdr="http://schemas.openxmlformats.org/drawingml/2006/spreadsheetDrawing">
      <xdr:col>24</xdr:col>
      <xdr:colOff>152400</xdr:colOff>
      <xdr:row>63</xdr:row>
      <xdr:rowOff>125730</xdr:rowOff>
    </xdr:to>
    <xdr:cxnSp macro="">
      <xdr:nvCxnSpPr>
        <xdr:cNvPr id="77" name="直線コネクタ 76"/>
        <xdr:cNvCxnSpPr/>
      </xdr:nvCxnSpPr>
      <xdr:spPr>
        <a:xfrm>
          <a:off x="4546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157480</xdr:rowOff>
    </xdr:from>
    <xdr:ext cx="405130" cy="255905"/>
    <xdr:sp macro="" textlink="">
      <xdr:nvSpPr>
        <xdr:cNvPr id="78" name="【体育館・プール】&#10;有形固定資産減価償却率最大値テキスト"/>
        <xdr:cNvSpPr txBox="1"/>
      </xdr:nvSpPr>
      <xdr:spPr>
        <a:xfrm>
          <a:off x="4673600" y="94157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39370</xdr:rowOff>
    </xdr:from>
    <xdr:to xmlns:xdr="http://schemas.openxmlformats.org/drawingml/2006/spreadsheetDrawing">
      <xdr:col>24</xdr:col>
      <xdr:colOff>152400</xdr:colOff>
      <xdr:row>56</xdr:row>
      <xdr:rowOff>39370</xdr:rowOff>
    </xdr:to>
    <xdr:cxnSp macro="">
      <xdr:nvCxnSpPr>
        <xdr:cNvPr id="79" name="直線コネクタ 78"/>
        <xdr:cNvCxnSpPr/>
      </xdr:nvCxnSpPr>
      <xdr:spPr>
        <a:xfrm>
          <a:off x="4546600" y="964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58</xdr:row>
      <xdr:rowOff>64770</xdr:rowOff>
    </xdr:from>
    <xdr:ext cx="405130" cy="255905"/>
    <xdr:sp macro="" textlink="">
      <xdr:nvSpPr>
        <xdr:cNvPr id="80" name="【体育館・プール】&#10;有形固定資産減価償却率平均値テキスト"/>
        <xdr:cNvSpPr txBox="1"/>
      </xdr:nvSpPr>
      <xdr:spPr>
        <a:xfrm>
          <a:off x="4673600" y="1000887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86360</xdr:rowOff>
    </xdr:from>
    <xdr:to xmlns:xdr="http://schemas.openxmlformats.org/drawingml/2006/spreadsheetDrawing">
      <xdr:col>24</xdr:col>
      <xdr:colOff>114300</xdr:colOff>
      <xdr:row>59</xdr:row>
      <xdr:rowOff>16510</xdr:rowOff>
    </xdr:to>
    <xdr:sp macro="" textlink="">
      <xdr:nvSpPr>
        <xdr:cNvPr id="81" name="フローチャート: 判断 80"/>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128905</xdr:rowOff>
    </xdr:from>
    <xdr:to xmlns:xdr="http://schemas.openxmlformats.org/drawingml/2006/spreadsheetDrawing">
      <xdr:col>20</xdr:col>
      <xdr:colOff>38100</xdr:colOff>
      <xdr:row>59</xdr:row>
      <xdr:rowOff>59055</xdr:rowOff>
    </xdr:to>
    <xdr:sp macro="" textlink="">
      <xdr:nvSpPr>
        <xdr:cNvPr id="82" name="フローチャート: 判断 81"/>
        <xdr:cNvSpPr/>
      </xdr:nvSpPr>
      <xdr:spPr>
        <a:xfrm>
          <a:off x="3746500" y="10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92710</xdr:rowOff>
    </xdr:from>
    <xdr:to xmlns:xdr="http://schemas.openxmlformats.org/drawingml/2006/spreadsheetDrawing">
      <xdr:col>15</xdr:col>
      <xdr:colOff>101600</xdr:colOff>
      <xdr:row>59</xdr:row>
      <xdr:rowOff>22860</xdr:rowOff>
    </xdr:to>
    <xdr:sp macro="" textlink="">
      <xdr:nvSpPr>
        <xdr:cNvPr id="83" name="フローチャート: 判断 82"/>
        <xdr:cNvSpPr/>
      </xdr:nvSpPr>
      <xdr:spPr>
        <a:xfrm>
          <a:off x="2857500" y="100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57</xdr:row>
      <xdr:rowOff>153035</xdr:rowOff>
    </xdr:from>
    <xdr:to xmlns:xdr="http://schemas.openxmlformats.org/drawingml/2006/spreadsheetDrawing">
      <xdr:col>10</xdr:col>
      <xdr:colOff>165100</xdr:colOff>
      <xdr:row>58</xdr:row>
      <xdr:rowOff>83185</xdr:rowOff>
    </xdr:to>
    <xdr:sp macro="" textlink="">
      <xdr:nvSpPr>
        <xdr:cNvPr id="84" name="フローチャート: 判断 83"/>
        <xdr:cNvSpPr/>
      </xdr:nvSpPr>
      <xdr:spPr>
        <a:xfrm>
          <a:off x="1968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57</xdr:row>
      <xdr:rowOff>160020</xdr:rowOff>
    </xdr:from>
    <xdr:to xmlns:xdr="http://schemas.openxmlformats.org/drawingml/2006/spreadsheetDrawing">
      <xdr:col>6</xdr:col>
      <xdr:colOff>38100</xdr:colOff>
      <xdr:row>58</xdr:row>
      <xdr:rowOff>90170</xdr:rowOff>
    </xdr:to>
    <xdr:sp macro="" textlink="">
      <xdr:nvSpPr>
        <xdr:cNvPr id="85" name="フローチャート: 判断 84"/>
        <xdr:cNvSpPr/>
      </xdr:nvSpPr>
      <xdr:spPr>
        <a:xfrm>
          <a:off x="1079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5905"/>
    <xdr:sp macro="" textlink="">
      <xdr:nvSpPr>
        <xdr:cNvPr id="86" name="テキスト ボックス 85"/>
        <xdr:cNvSpPr txBox="1"/>
      </xdr:nvSpPr>
      <xdr:spPr>
        <a:xfrm>
          <a:off x="4445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5905"/>
    <xdr:sp macro="" textlink="">
      <xdr:nvSpPr>
        <xdr:cNvPr id="87" name="テキスト ボックス 86"/>
        <xdr:cNvSpPr txBox="1"/>
      </xdr:nvSpPr>
      <xdr:spPr>
        <a:xfrm>
          <a:off x="3606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5905"/>
    <xdr:sp macro="" textlink="">
      <xdr:nvSpPr>
        <xdr:cNvPr id="88" name="テキスト ボックス 87"/>
        <xdr:cNvSpPr txBox="1"/>
      </xdr:nvSpPr>
      <xdr:spPr>
        <a:xfrm>
          <a:off x="2717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5905"/>
    <xdr:sp macro="" textlink="">
      <xdr:nvSpPr>
        <xdr:cNvPr id="89" name="テキスト ボックス 88"/>
        <xdr:cNvSpPr txBox="1"/>
      </xdr:nvSpPr>
      <xdr:spPr>
        <a:xfrm>
          <a:off x="182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5905"/>
    <xdr:sp macro="" textlink="">
      <xdr:nvSpPr>
        <xdr:cNvPr id="90" name="テキスト ボックス 89"/>
        <xdr:cNvSpPr txBox="1"/>
      </xdr:nvSpPr>
      <xdr:spPr>
        <a:xfrm>
          <a:off x="93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24130</xdr:rowOff>
    </xdr:from>
    <xdr:to xmlns:xdr="http://schemas.openxmlformats.org/drawingml/2006/spreadsheetDrawing">
      <xdr:col>24</xdr:col>
      <xdr:colOff>114300</xdr:colOff>
      <xdr:row>58</xdr:row>
      <xdr:rowOff>125730</xdr:rowOff>
    </xdr:to>
    <xdr:sp macro="" textlink="">
      <xdr:nvSpPr>
        <xdr:cNvPr id="91" name="楕円 90"/>
        <xdr:cNvSpPr/>
      </xdr:nvSpPr>
      <xdr:spPr>
        <a:xfrm>
          <a:off x="4584700" y="996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57</xdr:row>
      <xdr:rowOff>46990</xdr:rowOff>
    </xdr:from>
    <xdr:ext cx="405130" cy="259080"/>
    <xdr:sp macro="" textlink="">
      <xdr:nvSpPr>
        <xdr:cNvPr id="92" name="【体育館・プール】&#10;有形固定資産減価償却率該当値テキスト"/>
        <xdr:cNvSpPr txBox="1"/>
      </xdr:nvSpPr>
      <xdr:spPr>
        <a:xfrm>
          <a:off x="4673600" y="98196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123825</xdr:rowOff>
    </xdr:from>
    <xdr:to xmlns:xdr="http://schemas.openxmlformats.org/drawingml/2006/spreadsheetDrawing">
      <xdr:col>20</xdr:col>
      <xdr:colOff>38100</xdr:colOff>
      <xdr:row>58</xdr:row>
      <xdr:rowOff>53975</xdr:rowOff>
    </xdr:to>
    <xdr:sp macro="" textlink="">
      <xdr:nvSpPr>
        <xdr:cNvPr id="93" name="楕円 92"/>
        <xdr:cNvSpPr/>
      </xdr:nvSpPr>
      <xdr:spPr>
        <a:xfrm>
          <a:off x="37465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58</xdr:row>
      <xdr:rowOff>3175</xdr:rowOff>
    </xdr:from>
    <xdr:to xmlns:xdr="http://schemas.openxmlformats.org/drawingml/2006/spreadsheetDrawing">
      <xdr:col>24</xdr:col>
      <xdr:colOff>63500</xdr:colOff>
      <xdr:row>58</xdr:row>
      <xdr:rowOff>74930</xdr:rowOff>
    </xdr:to>
    <xdr:cxnSp macro="">
      <xdr:nvCxnSpPr>
        <xdr:cNvPr id="94" name="直線コネクタ 93"/>
        <xdr:cNvCxnSpPr/>
      </xdr:nvCxnSpPr>
      <xdr:spPr>
        <a:xfrm>
          <a:off x="3797300" y="9947275"/>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45720</xdr:rowOff>
    </xdr:from>
    <xdr:to xmlns:xdr="http://schemas.openxmlformats.org/drawingml/2006/spreadsheetDrawing">
      <xdr:col>15</xdr:col>
      <xdr:colOff>101600</xdr:colOff>
      <xdr:row>57</xdr:row>
      <xdr:rowOff>147320</xdr:rowOff>
    </xdr:to>
    <xdr:sp macro="" textlink="">
      <xdr:nvSpPr>
        <xdr:cNvPr id="95" name="楕円 94"/>
        <xdr:cNvSpPr/>
      </xdr:nvSpPr>
      <xdr:spPr>
        <a:xfrm>
          <a:off x="2857500" y="981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96520</xdr:rowOff>
    </xdr:from>
    <xdr:to xmlns:xdr="http://schemas.openxmlformats.org/drawingml/2006/spreadsheetDrawing">
      <xdr:col>19</xdr:col>
      <xdr:colOff>177800</xdr:colOff>
      <xdr:row>58</xdr:row>
      <xdr:rowOff>3175</xdr:rowOff>
    </xdr:to>
    <xdr:cxnSp macro="">
      <xdr:nvCxnSpPr>
        <xdr:cNvPr id="96" name="直線コネクタ 95"/>
        <xdr:cNvCxnSpPr/>
      </xdr:nvCxnSpPr>
      <xdr:spPr>
        <a:xfrm>
          <a:off x="2908300" y="986917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132080</xdr:rowOff>
    </xdr:from>
    <xdr:to xmlns:xdr="http://schemas.openxmlformats.org/drawingml/2006/spreadsheetDrawing">
      <xdr:col>10</xdr:col>
      <xdr:colOff>165100</xdr:colOff>
      <xdr:row>57</xdr:row>
      <xdr:rowOff>62230</xdr:rowOff>
    </xdr:to>
    <xdr:sp macro="" textlink="">
      <xdr:nvSpPr>
        <xdr:cNvPr id="97" name="楕円 96"/>
        <xdr:cNvSpPr/>
      </xdr:nvSpPr>
      <xdr:spPr>
        <a:xfrm>
          <a:off x="1968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57</xdr:row>
      <xdr:rowOff>11430</xdr:rowOff>
    </xdr:from>
    <xdr:to xmlns:xdr="http://schemas.openxmlformats.org/drawingml/2006/spreadsheetDrawing">
      <xdr:col>15</xdr:col>
      <xdr:colOff>50800</xdr:colOff>
      <xdr:row>57</xdr:row>
      <xdr:rowOff>96520</xdr:rowOff>
    </xdr:to>
    <xdr:cxnSp macro="">
      <xdr:nvCxnSpPr>
        <xdr:cNvPr id="98" name="直線コネクタ 97"/>
        <xdr:cNvCxnSpPr/>
      </xdr:nvCxnSpPr>
      <xdr:spPr>
        <a:xfrm>
          <a:off x="2019300" y="978408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56</xdr:row>
      <xdr:rowOff>46990</xdr:rowOff>
    </xdr:from>
    <xdr:to xmlns:xdr="http://schemas.openxmlformats.org/drawingml/2006/spreadsheetDrawing">
      <xdr:col>6</xdr:col>
      <xdr:colOff>38100</xdr:colOff>
      <xdr:row>56</xdr:row>
      <xdr:rowOff>148590</xdr:rowOff>
    </xdr:to>
    <xdr:sp macro="" textlink="">
      <xdr:nvSpPr>
        <xdr:cNvPr id="99" name="楕円 98"/>
        <xdr:cNvSpPr/>
      </xdr:nvSpPr>
      <xdr:spPr>
        <a:xfrm>
          <a:off x="1079500" y="964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56</xdr:row>
      <xdr:rowOff>97790</xdr:rowOff>
    </xdr:from>
    <xdr:to xmlns:xdr="http://schemas.openxmlformats.org/drawingml/2006/spreadsheetDrawing">
      <xdr:col>10</xdr:col>
      <xdr:colOff>114300</xdr:colOff>
      <xdr:row>57</xdr:row>
      <xdr:rowOff>11430</xdr:rowOff>
    </xdr:to>
    <xdr:cxnSp macro="">
      <xdr:nvCxnSpPr>
        <xdr:cNvPr id="100" name="直線コネクタ 99"/>
        <xdr:cNvCxnSpPr/>
      </xdr:nvCxnSpPr>
      <xdr:spPr>
        <a:xfrm>
          <a:off x="1130300" y="9698990"/>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50165</xdr:rowOff>
    </xdr:from>
    <xdr:ext cx="405130" cy="259080"/>
    <xdr:sp macro="" textlink="">
      <xdr:nvSpPr>
        <xdr:cNvPr id="101" name="n_1aveValue【体育館・プール】&#10;有形固定資産減価償却率"/>
        <xdr:cNvSpPr txBox="1"/>
      </xdr:nvSpPr>
      <xdr:spPr>
        <a:xfrm>
          <a:off x="3582035" y="10165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59</xdr:row>
      <xdr:rowOff>13970</xdr:rowOff>
    </xdr:from>
    <xdr:ext cx="401955" cy="259080"/>
    <xdr:sp macro="" textlink="">
      <xdr:nvSpPr>
        <xdr:cNvPr id="102" name="n_2aveValue【体育館・プール】&#10;有形固定資産減価償却率"/>
        <xdr:cNvSpPr txBox="1"/>
      </xdr:nvSpPr>
      <xdr:spPr>
        <a:xfrm>
          <a:off x="2705735" y="101295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74930</xdr:rowOff>
    </xdr:from>
    <xdr:ext cx="401955" cy="255905"/>
    <xdr:sp macro="" textlink="">
      <xdr:nvSpPr>
        <xdr:cNvPr id="103" name="n_3aveValue【体育館・プール】&#10;有形固定資産減価償却率"/>
        <xdr:cNvSpPr txBox="1"/>
      </xdr:nvSpPr>
      <xdr:spPr>
        <a:xfrm>
          <a:off x="1816735" y="100190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81280</xdr:rowOff>
    </xdr:from>
    <xdr:ext cx="401955" cy="259080"/>
    <xdr:sp macro="" textlink="">
      <xdr:nvSpPr>
        <xdr:cNvPr id="104" name="n_4aveValue【体育館・プール】&#10;有形固定資産減価償却率"/>
        <xdr:cNvSpPr txBox="1"/>
      </xdr:nvSpPr>
      <xdr:spPr>
        <a:xfrm>
          <a:off x="927735" y="100253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56</xdr:row>
      <xdr:rowOff>70485</xdr:rowOff>
    </xdr:from>
    <xdr:ext cx="405130" cy="259080"/>
    <xdr:sp macro="" textlink="">
      <xdr:nvSpPr>
        <xdr:cNvPr id="105" name="n_1mainValue【体育館・プール】&#10;有形固定資産減価償却率"/>
        <xdr:cNvSpPr txBox="1"/>
      </xdr:nvSpPr>
      <xdr:spPr>
        <a:xfrm>
          <a:off x="3582035" y="96716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55</xdr:row>
      <xdr:rowOff>163830</xdr:rowOff>
    </xdr:from>
    <xdr:ext cx="401955" cy="259080"/>
    <xdr:sp macro="" textlink="">
      <xdr:nvSpPr>
        <xdr:cNvPr id="106" name="n_2mainValue【体育館・プール】&#10;有形固定資産減価償却率"/>
        <xdr:cNvSpPr txBox="1"/>
      </xdr:nvSpPr>
      <xdr:spPr>
        <a:xfrm>
          <a:off x="2705735" y="95935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78740</xdr:rowOff>
    </xdr:from>
    <xdr:ext cx="401955" cy="259080"/>
    <xdr:sp macro="" textlink="">
      <xdr:nvSpPr>
        <xdr:cNvPr id="107" name="n_3mainValue【体育館・プール】&#10;有形固定資産減価償却率"/>
        <xdr:cNvSpPr txBox="1"/>
      </xdr:nvSpPr>
      <xdr:spPr>
        <a:xfrm>
          <a:off x="1816735" y="9508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54</xdr:row>
      <xdr:rowOff>165100</xdr:rowOff>
    </xdr:from>
    <xdr:ext cx="401955" cy="259080"/>
    <xdr:sp macro="" textlink="">
      <xdr:nvSpPr>
        <xdr:cNvPr id="108" name="n_4mainValue【体育館・プール】&#10;有形固定資産減価償却率"/>
        <xdr:cNvSpPr txBox="1"/>
      </xdr:nvSpPr>
      <xdr:spPr>
        <a:xfrm>
          <a:off x="927735" y="9423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09" name="正方形/長方形 1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10" name="正方形/長方形 1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11" name="正方形/長方形 1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12" name="正方形/長方形 1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13" name="正方形/長方形 1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14" name="正方形/長方形 1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15" name="正方形/長方形 1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16" name="正方形/長方形 1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6710" cy="225425"/>
    <xdr:sp macro="" textlink="">
      <xdr:nvSpPr>
        <xdr:cNvPr id="117" name="テキスト ボックス 116"/>
        <xdr:cNvSpPr txBox="1"/>
      </xdr:nvSpPr>
      <xdr:spPr>
        <a:xfrm>
          <a:off x="6565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118" name="直線コネクタ 1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65</xdr:row>
      <xdr:rowOff>143510</xdr:rowOff>
    </xdr:from>
    <xdr:ext cx="464185" cy="255905"/>
    <xdr:sp macro="" textlink="">
      <xdr:nvSpPr>
        <xdr:cNvPr id="119" name="テキスト ボックス 118"/>
        <xdr:cNvSpPr txBox="1"/>
      </xdr:nvSpPr>
      <xdr:spPr>
        <a:xfrm>
          <a:off x="6136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120" name="直線コネクタ 119"/>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160020</xdr:rowOff>
    </xdr:from>
    <xdr:ext cx="464185" cy="259080"/>
    <xdr:sp macro="" textlink="">
      <xdr:nvSpPr>
        <xdr:cNvPr id="121" name="テキスト ボックス 120"/>
        <xdr:cNvSpPr txBox="1"/>
      </xdr:nvSpPr>
      <xdr:spPr>
        <a:xfrm>
          <a:off x="6136640" y="1096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122" name="直線コネクタ 121"/>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4185" cy="259080"/>
    <xdr:sp macro="" textlink="">
      <xdr:nvSpPr>
        <xdr:cNvPr id="123" name="テキスト ボックス 122"/>
        <xdr:cNvSpPr txBox="1"/>
      </xdr:nvSpPr>
      <xdr:spPr>
        <a:xfrm>
          <a:off x="6136640" y="1063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124" name="直線コネクタ 123"/>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20955</xdr:rowOff>
    </xdr:from>
    <xdr:ext cx="464185" cy="255905"/>
    <xdr:sp macro="" textlink="">
      <xdr:nvSpPr>
        <xdr:cNvPr id="125" name="テキスト ボックス 124"/>
        <xdr:cNvSpPr txBox="1"/>
      </xdr:nvSpPr>
      <xdr:spPr>
        <a:xfrm>
          <a:off x="6136640" y="1030795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126" name="直線コネクタ 125"/>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37465</xdr:rowOff>
    </xdr:from>
    <xdr:ext cx="464185" cy="259080"/>
    <xdr:sp macro="" textlink="">
      <xdr:nvSpPr>
        <xdr:cNvPr id="127" name="テキスト ボックス 126"/>
        <xdr:cNvSpPr txBox="1"/>
      </xdr:nvSpPr>
      <xdr:spPr>
        <a:xfrm>
          <a:off x="6136640" y="9981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128" name="直線コネクタ 127"/>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53975</xdr:rowOff>
    </xdr:from>
    <xdr:ext cx="464185" cy="255905"/>
    <xdr:sp macro="" textlink="">
      <xdr:nvSpPr>
        <xdr:cNvPr id="129" name="テキスト ボックス 128"/>
        <xdr:cNvSpPr txBox="1"/>
      </xdr:nvSpPr>
      <xdr:spPr>
        <a:xfrm>
          <a:off x="6136640" y="965517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130" name="直線コネクタ 129"/>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69850</xdr:rowOff>
    </xdr:from>
    <xdr:ext cx="464185" cy="259080"/>
    <xdr:sp macro="" textlink="">
      <xdr:nvSpPr>
        <xdr:cNvPr id="131" name="テキスト ボックス 130"/>
        <xdr:cNvSpPr txBox="1"/>
      </xdr:nvSpPr>
      <xdr:spPr>
        <a:xfrm>
          <a:off x="6136640" y="932815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132" name="直線コネクタ 13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4185" cy="255905"/>
    <xdr:sp macro="" textlink="">
      <xdr:nvSpPr>
        <xdr:cNvPr id="133" name="テキスト ボックス 132"/>
        <xdr:cNvSpPr txBox="1"/>
      </xdr:nvSpPr>
      <xdr:spPr>
        <a:xfrm>
          <a:off x="6136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34"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94615</xdr:rowOff>
    </xdr:from>
    <xdr:to xmlns:xdr="http://schemas.openxmlformats.org/drawingml/2006/spreadsheetDrawing">
      <xdr:col>54</xdr:col>
      <xdr:colOff>189865</xdr:colOff>
      <xdr:row>63</xdr:row>
      <xdr:rowOff>143510</xdr:rowOff>
    </xdr:to>
    <xdr:cxnSp macro="">
      <xdr:nvCxnSpPr>
        <xdr:cNvPr id="135" name="直線コネクタ 134"/>
        <xdr:cNvCxnSpPr/>
      </xdr:nvCxnSpPr>
      <xdr:spPr>
        <a:xfrm flipV="1">
          <a:off x="10476865" y="952436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147320</xdr:rowOff>
    </xdr:from>
    <xdr:ext cx="469900" cy="259080"/>
    <xdr:sp macro="" textlink="">
      <xdr:nvSpPr>
        <xdr:cNvPr id="136" name="【体育館・プール】&#10;一人当たり面積最小値テキスト"/>
        <xdr:cNvSpPr txBox="1"/>
      </xdr:nvSpPr>
      <xdr:spPr>
        <a:xfrm>
          <a:off x="10515600" y="10948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143510</xdr:rowOff>
    </xdr:from>
    <xdr:to xmlns:xdr="http://schemas.openxmlformats.org/drawingml/2006/spreadsheetDrawing">
      <xdr:col>55</xdr:col>
      <xdr:colOff>88900</xdr:colOff>
      <xdr:row>63</xdr:row>
      <xdr:rowOff>143510</xdr:rowOff>
    </xdr:to>
    <xdr:cxnSp macro="">
      <xdr:nvCxnSpPr>
        <xdr:cNvPr id="137" name="直線コネクタ 136"/>
        <xdr:cNvCxnSpPr/>
      </xdr:nvCxnSpPr>
      <xdr:spPr>
        <a:xfrm>
          <a:off x="10388600" y="1094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41275</xdr:rowOff>
    </xdr:from>
    <xdr:ext cx="469900" cy="255905"/>
    <xdr:sp macro="" textlink="">
      <xdr:nvSpPr>
        <xdr:cNvPr id="138" name="【体育館・プール】&#10;一人当たり面積最大値テキスト"/>
        <xdr:cNvSpPr txBox="1"/>
      </xdr:nvSpPr>
      <xdr:spPr>
        <a:xfrm>
          <a:off x="10515600" y="92995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94615</xdr:rowOff>
    </xdr:from>
    <xdr:to xmlns:xdr="http://schemas.openxmlformats.org/drawingml/2006/spreadsheetDrawing">
      <xdr:col>55</xdr:col>
      <xdr:colOff>88900</xdr:colOff>
      <xdr:row>55</xdr:row>
      <xdr:rowOff>94615</xdr:rowOff>
    </xdr:to>
    <xdr:cxnSp macro="">
      <xdr:nvCxnSpPr>
        <xdr:cNvPr id="139" name="直線コネクタ 138"/>
        <xdr:cNvCxnSpPr/>
      </xdr:nvCxnSpPr>
      <xdr:spPr>
        <a:xfrm>
          <a:off x="10388600" y="952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81280</xdr:rowOff>
    </xdr:from>
    <xdr:ext cx="469900" cy="259080"/>
    <xdr:sp macro="" textlink="">
      <xdr:nvSpPr>
        <xdr:cNvPr id="140" name="【体育館・プール】&#10;一人当たり面積平均値テキスト"/>
        <xdr:cNvSpPr txBox="1"/>
      </xdr:nvSpPr>
      <xdr:spPr>
        <a:xfrm>
          <a:off x="10515600" y="105397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102870</xdr:rowOff>
    </xdr:from>
    <xdr:to xmlns:xdr="http://schemas.openxmlformats.org/drawingml/2006/spreadsheetDrawing">
      <xdr:col>55</xdr:col>
      <xdr:colOff>50800</xdr:colOff>
      <xdr:row>62</xdr:row>
      <xdr:rowOff>33020</xdr:rowOff>
    </xdr:to>
    <xdr:sp macro="" textlink="">
      <xdr:nvSpPr>
        <xdr:cNvPr id="141" name="フローチャート: 判断 140"/>
        <xdr:cNvSpPr/>
      </xdr:nvSpPr>
      <xdr:spPr>
        <a:xfrm>
          <a:off x="104267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61</xdr:row>
      <xdr:rowOff>127000</xdr:rowOff>
    </xdr:from>
    <xdr:to xmlns:xdr="http://schemas.openxmlformats.org/drawingml/2006/spreadsheetDrawing">
      <xdr:col>50</xdr:col>
      <xdr:colOff>165100</xdr:colOff>
      <xdr:row>62</xdr:row>
      <xdr:rowOff>57150</xdr:rowOff>
    </xdr:to>
    <xdr:sp macro="" textlink="">
      <xdr:nvSpPr>
        <xdr:cNvPr id="142" name="フローチャート: 判断 141"/>
        <xdr:cNvSpPr/>
      </xdr:nvSpPr>
      <xdr:spPr>
        <a:xfrm>
          <a:off x="9588500" y="1058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14605</xdr:rowOff>
    </xdr:from>
    <xdr:to xmlns:xdr="http://schemas.openxmlformats.org/drawingml/2006/spreadsheetDrawing">
      <xdr:col>46</xdr:col>
      <xdr:colOff>38100</xdr:colOff>
      <xdr:row>62</xdr:row>
      <xdr:rowOff>116205</xdr:rowOff>
    </xdr:to>
    <xdr:sp macro="" textlink="">
      <xdr:nvSpPr>
        <xdr:cNvPr id="143" name="フローチャート: 判断 142"/>
        <xdr:cNvSpPr/>
      </xdr:nvSpPr>
      <xdr:spPr>
        <a:xfrm>
          <a:off x="86995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107315</xdr:rowOff>
    </xdr:from>
    <xdr:to xmlns:xdr="http://schemas.openxmlformats.org/drawingml/2006/spreadsheetDrawing">
      <xdr:col>41</xdr:col>
      <xdr:colOff>101600</xdr:colOff>
      <xdr:row>62</xdr:row>
      <xdr:rowOff>37465</xdr:rowOff>
    </xdr:to>
    <xdr:sp macro="" textlink="">
      <xdr:nvSpPr>
        <xdr:cNvPr id="144" name="フローチャート: 判断 143"/>
        <xdr:cNvSpPr/>
      </xdr:nvSpPr>
      <xdr:spPr>
        <a:xfrm>
          <a:off x="7810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37465</xdr:rowOff>
    </xdr:from>
    <xdr:to xmlns:xdr="http://schemas.openxmlformats.org/drawingml/2006/spreadsheetDrawing">
      <xdr:col>36</xdr:col>
      <xdr:colOff>165100</xdr:colOff>
      <xdr:row>61</xdr:row>
      <xdr:rowOff>139065</xdr:rowOff>
    </xdr:to>
    <xdr:sp macro="" textlink="">
      <xdr:nvSpPr>
        <xdr:cNvPr id="145" name="フローチャート: 判断 144"/>
        <xdr:cNvSpPr/>
      </xdr:nvSpPr>
      <xdr:spPr>
        <a:xfrm>
          <a:off x="6921500" y="104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5905"/>
    <xdr:sp macro="" textlink="">
      <xdr:nvSpPr>
        <xdr:cNvPr id="146" name="テキスト ボックス 145"/>
        <xdr:cNvSpPr txBox="1"/>
      </xdr:nvSpPr>
      <xdr:spPr>
        <a:xfrm>
          <a:off x="10287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5905"/>
    <xdr:sp macro="" textlink="">
      <xdr:nvSpPr>
        <xdr:cNvPr id="147" name="テキスト ボックス 146"/>
        <xdr:cNvSpPr txBox="1"/>
      </xdr:nvSpPr>
      <xdr:spPr>
        <a:xfrm>
          <a:off x="9448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5905"/>
    <xdr:sp macro="" textlink="">
      <xdr:nvSpPr>
        <xdr:cNvPr id="148" name="テキスト ボックス 147"/>
        <xdr:cNvSpPr txBox="1"/>
      </xdr:nvSpPr>
      <xdr:spPr>
        <a:xfrm>
          <a:off x="8559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5905"/>
    <xdr:sp macro="" textlink="">
      <xdr:nvSpPr>
        <xdr:cNvPr id="149" name="テキスト ボックス 148"/>
        <xdr:cNvSpPr txBox="1"/>
      </xdr:nvSpPr>
      <xdr:spPr>
        <a:xfrm>
          <a:off x="767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5905"/>
    <xdr:sp macro="" textlink="">
      <xdr:nvSpPr>
        <xdr:cNvPr id="150" name="テキスト ボックス 149"/>
        <xdr:cNvSpPr txBox="1"/>
      </xdr:nvSpPr>
      <xdr:spPr>
        <a:xfrm>
          <a:off x="678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43815</xdr:rowOff>
    </xdr:from>
    <xdr:to xmlns:xdr="http://schemas.openxmlformats.org/drawingml/2006/spreadsheetDrawing">
      <xdr:col>55</xdr:col>
      <xdr:colOff>50800</xdr:colOff>
      <xdr:row>55</xdr:row>
      <xdr:rowOff>145415</xdr:rowOff>
    </xdr:to>
    <xdr:sp macro="" textlink="">
      <xdr:nvSpPr>
        <xdr:cNvPr id="151" name="楕円 150"/>
        <xdr:cNvSpPr/>
      </xdr:nvSpPr>
      <xdr:spPr>
        <a:xfrm>
          <a:off x="10426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54</xdr:row>
      <xdr:rowOff>168275</xdr:rowOff>
    </xdr:from>
    <xdr:ext cx="469900" cy="255905"/>
    <xdr:sp macro="" textlink="">
      <xdr:nvSpPr>
        <xdr:cNvPr id="152" name="【体育館・プール】&#10;一人当たり面積該当値テキスト"/>
        <xdr:cNvSpPr txBox="1"/>
      </xdr:nvSpPr>
      <xdr:spPr>
        <a:xfrm>
          <a:off x="10515600" y="942657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95885</xdr:rowOff>
    </xdr:from>
    <xdr:to xmlns:xdr="http://schemas.openxmlformats.org/drawingml/2006/spreadsheetDrawing">
      <xdr:col>50</xdr:col>
      <xdr:colOff>165100</xdr:colOff>
      <xdr:row>56</xdr:row>
      <xdr:rowOff>26035</xdr:rowOff>
    </xdr:to>
    <xdr:sp macro="" textlink="">
      <xdr:nvSpPr>
        <xdr:cNvPr id="153" name="楕円 152"/>
        <xdr:cNvSpPr/>
      </xdr:nvSpPr>
      <xdr:spPr>
        <a:xfrm>
          <a:off x="9588500" y="95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55</xdr:row>
      <xdr:rowOff>94615</xdr:rowOff>
    </xdr:from>
    <xdr:to xmlns:xdr="http://schemas.openxmlformats.org/drawingml/2006/spreadsheetDrawing">
      <xdr:col>55</xdr:col>
      <xdr:colOff>0</xdr:colOff>
      <xdr:row>55</xdr:row>
      <xdr:rowOff>146685</xdr:rowOff>
    </xdr:to>
    <xdr:cxnSp macro="">
      <xdr:nvCxnSpPr>
        <xdr:cNvPr id="154" name="直線コネクタ 153"/>
        <xdr:cNvCxnSpPr/>
      </xdr:nvCxnSpPr>
      <xdr:spPr>
        <a:xfrm flipV="1">
          <a:off x="9639300" y="952436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135255</xdr:rowOff>
    </xdr:from>
    <xdr:to xmlns:xdr="http://schemas.openxmlformats.org/drawingml/2006/spreadsheetDrawing">
      <xdr:col>46</xdr:col>
      <xdr:colOff>38100</xdr:colOff>
      <xdr:row>56</xdr:row>
      <xdr:rowOff>65405</xdr:rowOff>
    </xdr:to>
    <xdr:sp macro="" textlink="">
      <xdr:nvSpPr>
        <xdr:cNvPr id="155" name="楕円 154"/>
        <xdr:cNvSpPr/>
      </xdr:nvSpPr>
      <xdr:spPr>
        <a:xfrm>
          <a:off x="8699500" y="95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146685</xdr:rowOff>
    </xdr:from>
    <xdr:to xmlns:xdr="http://schemas.openxmlformats.org/drawingml/2006/spreadsheetDrawing">
      <xdr:col>50</xdr:col>
      <xdr:colOff>114300</xdr:colOff>
      <xdr:row>56</xdr:row>
      <xdr:rowOff>14605</xdr:rowOff>
    </xdr:to>
    <xdr:cxnSp macro="">
      <xdr:nvCxnSpPr>
        <xdr:cNvPr id="156" name="直線コネクタ 155"/>
        <xdr:cNvCxnSpPr/>
      </xdr:nvCxnSpPr>
      <xdr:spPr>
        <a:xfrm flipV="1">
          <a:off x="8750300" y="957643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17780</xdr:rowOff>
    </xdr:from>
    <xdr:to xmlns:xdr="http://schemas.openxmlformats.org/drawingml/2006/spreadsheetDrawing">
      <xdr:col>41</xdr:col>
      <xdr:colOff>101600</xdr:colOff>
      <xdr:row>56</xdr:row>
      <xdr:rowOff>119380</xdr:rowOff>
    </xdr:to>
    <xdr:sp macro="" textlink="">
      <xdr:nvSpPr>
        <xdr:cNvPr id="157" name="楕円 156"/>
        <xdr:cNvSpPr/>
      </xdr:nvSpPr>
      <xdr:spPr>
        <a:xfrm>
          <a:off x="781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56</xdr:row>
      <xdr:rowOff>14605</xdr:rowOff>
    </xdr:from>
    <xdr:to xmlns:xdr="http://schemas.openxmlformats.org/drawingml/2006/spreadsheetDrawing">
      <xdr:col>45</xdr:col>
      <xdr:colOff>177800</xdr:colOff>
      <xdr:row>56</xdr:row>
      <xdr:rowOff>68580</xdr:rowOff>
    </xdr:to>
    <xdr:cxnSp macro="">
      <xdr:nvCxnSpPr>
        <xdr:cNvPr id="158" name="直線コネクタ 157"/>
        <xdr:cNvCxnSpPr/>
      </xdr:nvCxnSpPr>
      <xdr:spPr>
        <a:xfrm flipV="1">
          <a:off x="7861300" y="96158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56</xdr:row>
      <xdr:rowOff>60325</xdr:rowOff>
    </xdr:from>
    <xdr:to xmlns:xdr="http://schemas.openxmlformats.org/drawingml/2006/spreadsheetDrawing">
      <xdr:col>36</xdr:col>
      <xdr:colOff>165100</xdr:colOff>
      <xdr:row>56</xdr:row>
      <xdr:rowOff>161925</xdr:rowOff>
    </xdr:to>
    <xdr:sp macro="" textlink="">
      <xdr:nvSpPr>
        <xdr:cNvPr id="159" name="楕円 158"/>
        <xdr:cNvSpPr/>
      </xdr:nvSpPr>
      <xdr:spPr>
        <a:xfrm>
          <a:off x="6921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56</xdr:row>
      <xdr:rowOff>68580</xdr:rowOff>
    </xdr:from>
    <xdr:to xmlns:xdr="http://schemas.openxmlformats.org/drawingml/2006/spreadsheetDrawing">
      <xdr:col>41</xdr:col>
      <xdr:colOff>50800</xdr:colOff>
      <xdr:row>56</xdr:row>
      <xdr:rowOff>111125</xdr:rowOff>
    </xdr:to>
    <xdr:cxnSp macro="">
      <xdr:nvCxnSpPr>
        <xdr:cNvPr id="160" name="直線コネクタ 159"/>
        <xdr:cNvCxnSpPr/>
      </xdr:nvCxnSpPr>
      <xdr:spPr>
        <a:xfrm flipV="1">
          <a:off x="6972300" y="96697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48260</xdr:rowOff>
    </xdr:from>
    <xdr:ext cx="469900" cy="259080"/>
    <xdr:sp macro="" textlink="">
      <xdr:nvSpPr>
        <xdr:cNvPr id="161" name="n_1aveValue【体育館・プール】&#10;一人当たり面積"/>
        <xdr:cNvSpPr txBox="1"/>
      </xdr:nvSpPr>
      <xdr:spPr>
        <a:xfrm>
          <a:off x="9391650" y="10678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107315</xdr:rowOff>
    </xdr:from>
    <xdr:ext cx="466725" cy="259080"/>
    <xdr:sp macro="" textlink="">
      <xdr:nvSpPr>
        <xdr:cNvPr id="162" name="n_2aveValue【体育館・プール】&#10;一人当たり面積"/>
        <xdr:cNvSpPr txBox="1"/>
      </xdr:nvSpPr>
      <xdr:spPr>
        <a:xfrm>
          <a:off x="8515350" y="107372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29210</xdr:rowOff>
    </xdr:from>
    <xdr:ext cx="466725" cy="255905"/>
    <xdr:sp macro="" textlink="">
      <xdr:nvSpPr>
        <xdr:cNvPr id="163" name="n_3aveValue【体育館・プール】&#10;一人当たり面積"/>
        <xdr:cNvSpPr txBox="1"/>
      </xdr:nvSpPr>
      <xdr:spPr>
        <a:xfrm>
          <a:off x="7626350" y="1065911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130175</xdr:rowOff>
    </xdr:from>
    <xdr:ext cx="466725" cy="259080"/>
    <xdr:sp macro="" textlink="">
      <xdr:nvSpPr>
        <xdr:cNvPr id="164" name="n_4aveValue【体育館・プール】&#10;一人当たり面積"/>
        <xdr:cNvSpPr txBox="1"/>
      </xdr:nvSpPr>
      <xdr:spPr>
        <a:xfrm>
          <a:off x="6737350" y="105886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54</xdr:row>
      <xdr:rowOff>42545</xdr:rowOff>
    </xdr:from>
    <xdr:ext cx="469900" cy="255905"/>
    <xdr:sp macro="" textlink="">
      <xdr:nvSpPr>
        <xdr:cNvPr id="165" name="n_1mainValue【体育館・プール】&#10;一人当たり面積"/>
        <xdr:cNvSpPr txBox="1"/>
      </xdr:nvSpPr>
      <xdr:spPr>
        <a:xfrm>
          <a:off x="9391650" y="93008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54</xdr:row>
      <xdr:rowOff>81915</xdr:rowOff>
    </xdr:from>
    <xdr:ext cx="466725" cy="259080"/>
    <xdr:sp macro="" textlink="">
      <xdr:nvSpPr>
        <xdr:cNvPr id="166" name="n_2mainValue【体育館・プール】&#10;一人当たり面積"/>
        <xdr:cNvSpPr txBox="1"/>
      </xdr:nvSpPr>
      <xdr:spPr>
        <a:xfrm>
          <a:off x="8515350" y="934021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54</xdr:row>
      <xdr:rowOff>135890</xdr:rowOff>
    </xdr:from>
    <xdr:ext cx="466725" cy="259080"/>
    <xdr:sp macro="" textlink="">
      <xdr:nvSpPr>
        <xdr:cNvPr id="167" name="n_3mainValue【体育館・プール】&#10;一人当たり面積"/>
        <xdr:cNvSpPr txBox="1"/>
      </xdr:nvSpPr>
      <xdr:spPr>
        <a:xfrm>
          <a:off x="7626350" y="9394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55</xdr:row>
      <xdr:rowOff>6985</xdr:rowOff>
    </xdr:from>
    <xdr:ext cx="466725" cy="255905"/>
    <xdr:sp macro="" textlink="">
      <xdr:nvSpPr>
        <xdr:cNvPr id="168" name="n_4mainValue【体育館・プール】&#10;一人当たり面積"/>
        <xdr:cNvSpPr txBox="1"/>
      </xdr:nvSpPr>
      <xdr:spPr>
        <a:xfrm>
          <a:off x="6737350" y="943673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9" name="正方形/長方形 16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70" name="正方形/長方形 16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71" name="正方形/長方形 17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72" name="正方形/長方形 17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73" name="正方形/長方形 17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74" name="正方形/長方形 17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75" name="正方形/長方形 17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6" name="正方形/長方形 17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77" name="正方形/長方形 17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78" name="正方形/長方形 17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79" name="正方形/長方形 17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80" name="正方形/長方形 17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81" name="正方形/長方形 18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82" name="正方形/長方形 18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83" name="正方形/長方形 18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84" name="正方形/長方形 18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85" name="正方形/長方形 1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6" name="正方形/長方形 185"/>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7" name="正方形/長方形 186"/>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8" name="正方形/長方形 187"/>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9" name="正方形/長方形 188"/>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90" name="正方形/長方形 189"/>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91" name="正方形/長方形 190"/>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92" name="正方形/長方形 191"/>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5275" cy="225425"/>
    <xdr:sp macro="" textlink="">
      <xdr:nvSpPr>
        <xdr:cNvPr id="193" name="テキスト ボックス 192"/>
        <xdr:cNvSpPr txBox="1"/>
      </xdr:nvSpPr>
      <xdr:spPr>
        <a:xfrm>
          <a:off x="723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194" name="直線コネクタ 193"/>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4185" cy="259080"/>
    <xdr:sp macro="" textlink="">
      <xdr:nvSpPr>
        <xdr:cNvPr id="195" name="テキスト ボックス 194"/>
        <xdr:cNvSpPr txBox="1"/>
      </xdr:nvSpPr>
      <xdr:spPr>
        <a:xfrm>
          <a:off x="294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76200</xdr:rowOff>
    </xdr:from>
    <xdr:to xmlns:xdr="http://schemas.openxmlformats.org/drawingml/2006/spreadsheetDrawing">
      <xdr:col>28</xdr:col>
      <xdr:colOff>114300</xdr:colOff>
      <xdr:row>108</xdr:row>
      <xdr:rowOff>76200</xdr:rowOff>
    </xdr:to>
    <xdr:cxnSp macro="">
      <xdr:nvCxnSpPr>
        <xdr:cNvPr id="196" name="直線コネクタ 195"/>
        <xdr:cNvCxnSpPr/>
      </xdr:nvCxnSpPr>
      <xdr:spPr>
        <a:xfrm>
          <a:off x="762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107</xdr:row>
      <xdr:rowOff>105410</xdr:rowOff>
    </xdr:from>
    <xdr:ext cx="403225" cy="259080"/>
    <xdr:sp macro="" textlink="">
      <xdr:nvSpPr>
        <xdr:cNvPr id="197" name="テキスト ボックス 196"/>
        <xdr:cNvSpPr txBox="1"/>
      </xdr:nvSpPr>
      <xdr:spPr>
        <a:xfrm>
          <a:off x="358775" y="1845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133350</xdr:rowOff>
    </xdr:from>
    <xdr:to xmlns:xdr="http://schemas.openxmlformats.org/drawingml/2006/spreadsheetDrawing">
      <xdr:col>28</xdr:col>
      <xdr:colOff>114300</xdr:colOff>
      <xdr:row>105</xdr:row>
      <xdr:rowOff>133350</xdr:rowOff>
    </xdr:to>
    <xdr:cxnSp macro="">
      <xdr:nvCxnSpPr>
        <xdr:cNvPr id="198" name="直線コネクタ 197"/>
        <xdr:cNvCxnSpPr/>
      </xdr:nvCxnSpPr>
      <xdr:spPr>
        <a:xfrm>
          <a:off x="762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162560</xdr:rowOff>
    </xdr:from>
    <xdr:ext cx="403225" cy="259080"/>
    <xdr:sp macro="" textlink="">
      <xdr:nvSpPr>
        <xdr:cNvPr id="199" name="テキスト ボックス 198"/>
        <xdr:cNvSpPr txBox="1"/>
      </xdr:nvSpPr>
      <xdr:spPr>
        <a:xfrm>
          <a:off x="358775" y="1799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19050</xdr:rowOff>
    </xdr:from>
    <xdr:to xmlns:xdr="http://schemas.openxmlformats.org/drawingml/2006/spreadsheetDrawing">
      <xdr:col>28</xdr:col>
      <xdr:colOff>114300</xdr:colOff>
      <xdr:row>103</xdr:row>
      <xdr:rowOff>19050</xdr:rowOff>
    </xdr:to>
    <xdr:cxnSp macro="">
      <xdr:nvCxnSpPr>
        <xdr:cNvPr id="200" name="直線コネクタ 199"/>
        <xdr:cNvCxnSpPr/>
      </xdr:nvCxnSpPr>
      <xdr:spPr>
        <a:xfrm>
          <a:off x="762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48260</xdr:rowOff>
    </xdr:from>
    <xdr:ext cx="403225" cy="259080"/>
    <xdr:sp macro="" textlink="">
      <xdr:nvSpPr>
        <xdr:cNvPr id="201" name="テキスト ボックス 200"/>
        <xdr:cNvSpPr txBox="1"/>
      </xdr:nvSpPr>
      <xdr:spPr>
        <a:xfrm>
          <a:off x="358775" y="1753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76200</xdr:rowOff>
    </xdr:from>
    <xdr:to xmlns:xdr="http://schemas.openxmlformats.org/drawingml/2006/spreadsheetDrawing">
      <xdr:col>28</xdr:col>
      <xdr:colOff>114300</xdr:colOff>
      <xdr:row>100</xdr:row>
      <xdr:rowOff>76200</xdr:rowOff>
    </xdr:to>
    <xdr:cxnSp macro="">
      <xdr:nvCxnSpPr>
        <xdr:cNvPr id="202" name="直線コネクタ 201"/>
        <xdr:cNvCxnSpPr/>
      </xdr:nvCxnSpPr>
      <xdr:spPr>
        <a:xfrm>
          <a:off x="762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105410</xdr:rowOff>
    </xdr:from>
    <xdr:ext cx="403225" cy="259080"/>
    <xdr:sp macro="" textlink="">
      <xdr:nvSpPr>
        <xdr:cNvPr id="203" name="テキスト ボックス 202"/>
        <xdr:cNvSpPr txBox="1"/>
      </xdr:nvSpPr>
      <xdr:spPr>
        <a:xfrm>
          <a:off x="358775" y="1707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204" name="直線コネクタ 2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96</xdr:row>
      <xdr:rowOff>162560</xdr:rowOff>
    </xdr:from>
    <xdr:ext cx="335915" cy="259080"/>
    <xdr:sp macro="" textlink="">
      <xdr:nvSpPr>
        <xdr:cNvPr id="205" name="テキスト ボックス 204"/>
        <xdr:cNvSpPr txBox="1"/>
      </xdr:nvSpPr>
      <xdr:spPr>
        <a:xfrm>
          <a:off x="422910" y="1662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06"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101</xdr:row>
      <xdr:rowOff>163195</xdr:rowOff>
    </xdr:from>
    <xdr:to xmlns:xdr="http://schemas.openxmlformats.org/drawingml/2006/spreadsheetDrawing">
      <xdr:col>24</xdr:col>
      <xdr:colOff>62865</xdr:colOff>
      <xdr:row>109</xdr:row>
      <xdr:rowOff>5080</xdr:rowOff>
    </xdr:to>
    <xdr:cxnSp macro="">
      <xdr:nvCxnSpPr>
        <xdr:cNvPr id="207" name="直線コネクタ 206"/>
        <xdr:cNvCxnSpPr/>
      </xdr:nvCxnSpPr>
      <xdr:spPr>
        <a:xfrm flipV="1">
          <a:off x="4634865" y="17479645"/>
          <a:ext cx="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8890</xdr:rowOff>
    </xdr:from>
    <xdr:ext cx="405130" cy="255905"/>
    <xdr:sp macro="" textlink="">
      <xdr:nvSpPr>
        <xdr:cNvPr id="208" name="【市民会館】&#10;有形固定資産減価償却率最小値テキスト"/>
        <xdr:cNvSpPr txBox="1"/>
      </xdr:nvSpPr>
      <xdr:spPr>
        <a:xfrm>
          <a:off x="4673600" y="1869694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5080</xdr:rowOff>
    </xdr:from>
    <xdr:to xmlns:xdr="http://schemas.openxmlformats.org/drawingml/2006/spreadsheetDrawing">
      <xdr:col>24</xdr:col>
      <xdr:colOff>152400</xdr:colOff>
      <xdr:row>109</xdr:row>
      <xdr:rowOff>5080</xdr:rowOff>
    </xdr:to>
    <xdr:cxnSp macro="">
      <xdr:nvCxnSpPr>
        <xdr:cNvPr id="209" name="直線コネクタ 208"/>
        <xdr:cNvCxnSpPr/>
      </xdr:nvCxnSpPr>
      <xdr:spPr>
        <a:xfrm>
          <a:off x="4546600" y="186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100</xdr:row>
      <xdr:rowOff>109855</xdr:rowOff>
    </xdr:from>
    <xdr:ext cx="405130" cy="255905"/>
    <xdr:sp macro="" textlink="">
      <xdr:nvSpPr>
        <xdr:cNvPr id="210" name="【市民会館】&#10;有形固定資産減価償却率最大値テキスト"/>
        <xdr:cNvSpPr txBox="1"/>
      </xdr:nvSpPr>
      <xdr:spPr>
        <a:xfrm>
          <a:off x="4673600" y="1725485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101</xdr:row>
      <xdr:rowOff>163195</xdr:rowOff>
    </xdr:from>
    <xdr:to xmlns:xdr="http://schemas.openxmlformats.org/drawingml/2006/spreadsheetDrawing">
      <xdr:col>24</xdr:col>
      <xdr:colOff>152400</xdr:colOff>
      <xdr:row>101</xdr:row>
      <xdr:rowOff>163195</xdr:rowOff>
    </xdr:to>
    <xdr:cxnSp macro="">
      <xdr:nvCxnSpPr>
        <xdr:cNvPr id="211" name="直線コネクタ 210"/>
        <xdr:cNvCxnSpPr/>
      </xdr:nvCxnSpPr>
      <xdr:spPr>
        <a:xfrm>
          <a:off x="4546600" y="17479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105</xdr:row>
      <xdr:rowOff>90805</xdr:rowOff>
    </xdr:from>
    <xdr:ext cx="405130" cy="258445"/>
    <xdr:sp macro="" textlink="">
      <xdr:nvSpPr>
        <xdr:cNvPr id="212" name="【市民会館】&#10;有形固定資産減価償却率平均値テキスト"/>
        <xdr:cNvSpPr txBox="1"/>
      </xdr:nvSpPr>
      <xdr:spPr>
        <a:xfrm>
          <a:off x="4673600" y="180930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112395</xdr:rowOff>
    </xdr:from>
    <xdr:to xmlns:xdr="http://schemas.openxmlformats.org/drawingml/2006/spreadsheetDrawing">
      <xdr:col>24</xdr:col>
      <xdr:colOff>114300</xdr:colOff>
      <xdr:row>106</xdr:row>
      <xdr:rowOff>42545</xdr:rowOff>
    </xdr:to>
    <xdr:sp macro="" textlink="">
      <xdr:nvSpPr>
        <xdr:cNvPr id="213" name="フローチャート: 判断 212"/>
        <xdr:cNvSpPr/>
      </xdr:nvSpPr>
      <xdr:spPr>
        <a:xfrm>
          <a:off x="4584700" y="181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162560</xdr:rowOff>
    </xdr:from>
    <xdr:to xmlns:xdr="http://schemas.openxmlformats.org/drawingml/2006/spreadsheetDrawing">
      <xdr:col>20</xdr:col>
      <xdr:colOff>38100</xdr:colOff>
      <xdr:row>105</xdr:row>
      <xdr:rowOff>92710</xdr:rowOff>
    </xdr:to>
    <xdr:sp macro="" textlink="">
      <xdr:nvSpPr>
        <xdr:cNvPr id="214" name="フローチャート: 判断 213"/>
        <xdr:cNvSpPr/>
      </xdr:nvSpPr>
      <xdr:spPr>
        <a:xfrm>
          <a:off x="3746500" y="1799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104</xdr:row>
      <xdr:rowOff>137160</xdr:rowOff>
    </xdr:from>
    <xdr:to xmlns:xdr="http://schemas.openxmlformats.org/drawingml/2006/spreadsheetDrawing">
      <xdr:col>15</xdr:col>
      <xdr:colOff>101600</xdr:colOff>
      <xdr:row>105</xdr:row>
      <xdr:rowOff>67310</xdr:rowOff>
    </xdr:to>
    <xdr:sp macro="" textlink="">
      <xdr:nvSpPr>
        <xdr:cNvPr id="215" name="フローチャート: 判断 214"/>
        <xdr:cNvSpPr/>
      </xdr:nvSpPr>
      <xdr:spPr>
        <a:xfrm>
          <a:off x="2857500" y="179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91440</xdr:rowOff>
    </xdr:from>
    <xdr:to xmlns:xdr="http://schemas.openxmlformats.org/drawingml/2006/spreadsheetDrawing">
      <xdr:col>10</xdr:col>
      <xdr:colOff>165100</xdr:colOff>
      <xdr:row>105</xdr:row>
      <xdr:rowOff>21590</xdr:rowOff>
    </xdr:to>
    <xdr:sp macro="" textlink="">
      <xdr:nvSpPr>
        <xdr:cNvPr id="216" name="フローチャート: 判断 215"/>
        <xdr:cNvSpPr/>
      </xdr:nvSpPr>
      <xdr:spPr>
        <a:xfrm>
          <a:off x="1968500" y="1792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105</xdr:row>
      <xdr:rowOff>48260</xdr:rowOff>
    </xdr:from>
    <xdr:to xmlns:xdr="http://schemas.openxmlformats.org/drawingml/2006/spreadsheetDrawing">
      <xdr:col>6</xdr:col>
      <xdr:colOff>38100</xdr:colOff>
      <xdr:row>105</xdr:row>
      <xdr:rowOff>149860</xdr:rowOff>
    </xdr:to>
    <xdr:sp macro="" textlink="">
      <xdr:nvSpPr>
        <xdr:cNvPr id="217" name="フローチャート: 判断 216"/>
        <xdr:cNvSpPr/>
      </xdr:nvSpPr>
      <xdr:spPr>
        <a:xfrm>
          <a:off x="1079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218" name="テキスト ボックス 217"/>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219" name="テキスト ボックス 218"/>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220" name="テキスト ボックス 219"/>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221" name="テキスト ボックス 220"/>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222" name="テキスト ボックス 221"/>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64135</xdr:rowOff>
    </xdr:from>
    <xdr:to xmlns:xdr="http://schemas.openxmlformats.org/drawingml/2006/spreadsheetDrawing">
      <xdr:col>24</xdr:col>
      <xdr:colOff>114300</xdr:colOff>
      <xdr:row>105</xdr:row>
      <xdr:rowOff>166370</xdr:rowOff>
    </xdr:to>
    <xdr:sp macro="" textlink="">
      <xdr:nvSpPr>
        <xdr:cNvPr id="223" name="楕円 222"/>
        <xdr:cNvSpPr/>
      </xdr:nvSpPr>
      <xdr:spPr>
        <a:xfrm>
          <a:off x="4584700" y="18066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104</xdr:row>
      <xdr:rowOff>86995</xdr:rowOff>
    </xdr:from>
    <xdr:ext cx="405130" cy="255905"/>
    <xdr:sp macro="" textlink="">
      <xdr:nvSpPr>
        <xdr:cNvPr id="224" name="【市民会館】&#10;有形固定資産減価償却率該当値テキスト"/>
        <xdr:cNvSpPr txBox="1"/>
      </xdr:nvSpPr>
      <xdr:spPr>
        <a:xfrm>
          <a:off x="4673600" y="179177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39370</xdr:rowOff>
    </xdr:from>
    <xdr:to xmlns:xdr="http://schemas.openxmlformats.org/drawingml/2006/spreadsheetDrawing">
      <xdr:col>20</xdr:col>
      <xdr:colOff>38100</xdr:colOff>
      <xdr:row>105</xdr:row>
      <xdr:rowOff>140970</xdr:rowOff>
    </xdr:to>
    <xdr:sp macro="" textlink="">
      <xdr:nvSpPr>
        <xdr:cNvPr id="225" name="楕円 224"/>
        <xdr:cNvSpPr/>
      </xdr:nvSpPr>
      <xdr:spPr>
        <a:xfrm>
          <a:off x="3746500" y="180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90170</xdr:rowOff>
    </xdr:from>
    <xdr:to xmlns:xdr="http://schemas.openxmlformats.org/drawingml/2006/spreadsheetDrawing">
      <xdr:col>24</xdr:col>
      <xdr:colOff>63500</xdr:colOff>
      <xdr:row>105</xdr:row>
      <xdr:rowOff>114935</xdr:rowOff>
    </xdr:to>
    <xdr:cxnSp macro="">
      <xdr:nvCxnSpPr>
        <xdr:cNvPr id="226" name="直線コネクタ 225"/>
        <xdr:cNvCxnSpPr/>
      </xdr:nvCxnSpPr>
      <xdr:spPr>
        <a:xfrm>
          <a:off x="3797300" y="1809242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32385</xdr:rowOff>
    </xdr:from>
    <xdr:to xmlns:xdr="http://schemas.openxmlformats.org/drawingml/2006/spreadsheetDrawing">
      <xdr:col>15</xdr:col>
      <xdr:colOff>101600</xdr:colOff>
      <xdr:row>105</xdr:row>
      <xdr:rowOff>133985</xdr:rowOff>
    </xdr:to>
    <xdr:sp macro="" textlink="">
      <xdr:nvSpPr>
        <xdr:cNvPr id="227" name="楕円 226"/>
        <xdr:cNvSpPr/>
      </xdr:nvSpPr>
      <xdr:spPr>
        <a:xfrm>
          <a:off x="2857500" y="1803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83185</xdr:rowOff>
    </xdr:from>
    <xdr:to xmlns:xdr="http://schemas.openxmlformats.org/drawingml/2006/spreadsheetDrawing">
      <xdr:col>19</xdr:col>
      <xdr:colOff>177800</xdr:colOff>
      <xdr:row>105</xdr:row>
      <xdr:rowOff>90170</xdr:rowOff>
    </xdr:to>
    <xdr:cxnSp macro="">
      <xdr:nvCxnSpPr>
        <xdr:cNvPr id="228" name="直線コネクタ 227"/>
        <xdr:cNvCxnSpPr/>
      </xdr:nvCxnSpPr>
      <xdr:spPr>
        <a:xfrm>
          <a:off x="2908300" y="1808543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104</xdr:row>
      <xdr:rowOff>155575</xdr:rowOff>
    </xdr:from>
    <xdr:to xmlns:xdr="http://schemas.openxmlformats.org/drawingml/2006/spreadsheetDrawing">
      <xdr:col>10</xdr:col>
      <xdr:colOff>165100</xdr:colOff>
      <xdr:row>105</xdr:row>
      <xdr:rowOff>86360</xdr:rowOff>
    </xdr:to>
    <xdr:sp macro="" textlink="">
      <xdr:nvSpPr>
        <xdr:cNvPr id="229" name="楕円 228"/>
        <xdr:cNvSpPr/>
      </xdr:nvSpPr>
      <xdr:spPr>
        <a:xfrm>
          <a:off x="1968500" y="1798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34925</xdr:rowOff>
    </xdr:from>
    <xdr:to xmlns:xdr="http://schemas.openxmlformats.org/drawingml/2006/spreadsheetDrawing">
      <xdr:col>15</xdr:col>
      <xdr:colOff>50800</xdr:colOff>
      <xdr:row>105</xdr:row>
      <xdr:rowOff>83185</xdr:rowOff>
    </xdr:to>
    <xdr:cxnSp macro="">
      <xdr:nvCxnSpPr>
        <xdr:cNvPr id="230" name="直線コネクタ 229"/>
        <xdr:cNvCxnSpPr/>
      </xdr:nvCxnSpPr>
      <xdr:spPr>
        <a:xfrm>
          <a:off x="2019300" y="1803717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104</xdr:row>
      <xdr:rowOff>102870</xdr:rowOff>
    </xdr:from>
    <xdr:to xmlns:xdr="http://schemas.openxmlformats.org/drawingml/2006/spreadsheetDrawing">
      <xdr:col>6</xdr:col>
      <xdr:colOff>38100</xdr:colOff>
      <xdr:row>105</xdr:row>
      <xdr:rowOff>33020</xdr:rowOff>
    </xdr:to>
    <xdr:sp macro="" textlink="">
      <xdr:nvSpPr>
        <xdr:cNvPr id="231" name="楕円 230"/>
        <xdr:cNvSpPr/>
      </xdr:nvSpPr>
      <xdr:spPr>
        <a:xfrm>
          <a:off x="1079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104</xdr:row>
      <xdr:rowOff>153670</xdr:rowOff>
    </xdr:from>
    <xdr:to xmlns:xdr="http://schemas.openxmlformats.org/drawingml/2006/spreadsheetDrawing">
      <xdr:col>10</xdr:col>
      <xdr:colOff>114300</xdr:colOff>
      <xdr:row>105</xdr:row>
      <xdr:rowOff>34925</xdr:rowOff>
    </xdr:to>
    <xdr:cxnSp macro="">
      <xdr:nvCxnSpPr>
        <xdr:cNvPr id="232" name="直線コネクタ 231"/>
        <xdr:cNvCxnSpPr/>
      </xdr:nvCxnSpPr>
      <xdr:spPr>
        <a:xfrm>
          <a:off x="1130300" y="1798447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103</xdr:row>
      <xdr:rowOff>109220</xdr:rowOff>
    </xdr:from>
    <xdr:ext cx="405130" cy="255905"/>
    <xdr:sp macro="" textlink="">
      <xdr:nvSpPr>
        <xdr:cNvPr id="233" name="n_1aveValue【市民会館】&#10;有形固定資産減価償却率"/>
        <xdr:cNvSpPr txBox="1"/>
      </xdr:nvSpPr>
      <xdr:spPr>
        <a:xfrm>
          <a:off x="3582035" y="1776857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103</xdr:row>
      <xdr:rowOff>83820</xdr:rowOff>
    </xdr:from>
    <xdr:ext cx="401955" cy="259080"/>
    <xdr:sp macro="" textlink="">
      <xdr:nvSpPr>
        <xdr:cNvPr id="234" name="n_2aveValue【市民会館】&#10;有形固定資産減価償却率"/>
        <xdr:cNvSpPr txBox="1"/>
      </xdr:nvSpPr>
      <xdr:spPr>
        <a:xfrm>
          <a:off x="2705735" y="1774317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38100</xdr:rowOff>
    </xdr:from>
    <xdr:ext cx="401955" cy="259080"/>
    <xdr:sp macro="" textlink="">
      <xdr:nvSpPr>
        <xdr:cNvPr id="235" name="n_3aveValue【市民会館】&#10;有形固定資産減価償却率"/>
        <xdr:cNvSpPr txBox="1"/>
      </xdr:nvSpPr>
      <xdr:spPr>
        <a:xfrm>
          <a:off x="1816735" y="176974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140970</xdr:rowOff>
    </xdr:from>
    <xdr:ext cx="401955" cy="259080"/>
    <xdr:sp macro="" textlink="">
      <xdr:nvSpPr>
        <xdr:cNvPr id="236" name="n_4aveValue【市民会館】&#10;有形固定資産減価償却率"/>
        <xdr:cNvSpPr txBox="1"/>
      </xdr:nvSpPr>
      <xdr:spPr>
        <a:xfrm>
          <a:off x="927735" y="181432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132080</xdr:rowOff>
    </xdr:from>
    <xdr:ext cx="405130" cy="255905"/>
    <xdr:sp macro="" textlink="">
      <xdr:nvSpPr>
        <xdr:cNvPr id="237" name="n_1mainValue【市民会館】&#10;有形固定資産減価償却率"/>
        <xdr:cNvSpPr txBox="1"/>
      </xdr:nvSpPr>
      <xdr:spPr>
        <a:xfrm>
          <a:off x="3582035" y="181343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125095</xdr:rowOff>
    </xdr:from>
    <xdr:ext cx="401955" cy="258445"/>
    <xdr:sp macro="" textlink="">
      <xdr:nvSpPr>
        <xdr:cNvPr id="238" name="n_2mainValue【市民会館】&#10;有形固定資産減価償却率"/>
        <xdr:cNvSpPr txBox="1"/>
      </xdr:nvSpPr>
      <xdr:spPr>
        <a:xfrm>
          <a:off x="2705735" y="1812734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105</xdr:row>
      <xdr:rowOff>76835</xdr:rowOff>
    </xdr:from>
    <xdr:ext cx="401955" cy="255905"/>
    <xdr:sp macro="" textlink="">
      <xdr:nvSpPr>
        <xdr:cNvPr id="239" name="n_3mainValue【市民会館】&#10;有形固定資産減価償却率"/>
        <xdr:cNvSpPr txBox="1"/>
      </xdr:nvSpPr>
      <xdr:spPr>
        <a:xfrm>
          <a:off x="1816735" y="1807908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49530</xdr:rowOff>
    </xdr:from>
    <xdr:ext cx="401955" cy="259080"/>
    <xdr:sp macro="" textlink="">
      <xdr:nvSpPr>
        <xdr:cNvPr id="240" name="n_4mainValue【市民会館】&#10;有形固定資産減価償却率"/>
        <xdr:cNvSpPr txBox="1"/>
      </xdr:nvSpPr>
      <xdr:spPr>
        <a:xfrm>
          <a:off x="927735" y="17708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41" name="正方形/長方形 2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42" name="正方形/長方形 24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43" name="正方形/長方形 24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44" name="正方形/長方形 24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45" name="正方形/長方形 24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46" name="正方形/長方形 24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47" name="正方形/長方形 24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48" name="正方形/長方形 247"/>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6710" cy="225425"/>
    <xdr:sp macro="" textlink="">
      <xdr:nvSpPr>
        <xdr:cNvPr id="249" name="テキスト ボックス 248"/>
        <xdr:cNvSpPr txBox="1"/>
      </xdr:nvSpPr>
      <xdr:spPr>
        <a:xfrm>
          <a:off x="6565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250" name="直線コネクタ 249"/>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110</xdr:row>
      <xdr:rowOff>48260</xdr:rowOff>
    </xdr:from>
    <xdr:ext cx="464185" cy="259080"/>
    <xdr:sp macro="" textlink="">
      <xdr:nvSpPr>
        <xdr:cNvPr id="251" name="テキスト ボックス 250"/>
        <xdr:cNvSpPr txBox="1"/>
      </xdr:nvSpPr>
      <xdr:spPr>
        <a:xfrm>
          <a:off x="6136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252" name="直線コネクタ 251"/>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4185" cy="259080"/>
    <xdr:sp macro="" textlink="">
      <xdr:nvSpPr>
        <xdr:cNvPr id="253" name="テキスト ボックス 252"/>
        <xdr:cNvSpPr txBox="1"/>
      </xdr:nvSpPr>
      <xdr:spPr>
        <a:xfrm>
          <a:off x="6136640" y="1852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254" name="直線コネクタ 253"/>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4185" cy="255905"/>
    <xdr:sp macro="" textlink="">
      <xdr:nvSpPr>
        <xdr:cNvPr id="255" name="テキスト ボックス 254"/>
        <xdr:cNvSpPr txBox="1"/>
      </xdr:nvSpPr>
      <xdr:spPr>
        <a:xfrm>
          <a:off x="6136640" y="18145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256" name="直線コネクタ 255"/>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4185" cy="259080"/>
    <xdr:sp macro="" textlink="">
      <xdr:nvSpPr>
        <xdr:cNvPr id="257" name="テキスト ボックス 256"/>
        <xdr:cNvSpPr txBox="1"/>
      </xdr:nvSpPr>
      <xdr:spPr>
        <a:xfrm>
          <a:off x="6136640" y="177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258" name="直線コネクタ 257"/>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4185" cy="259080"/>
    <xdr:sp macro="" textlink="">
      <xdr:nvSpPr>
        <xdr:cNvPr id="259" name="テキスト ボックス 258"/>
        <xdr:cNvSpPr txBox="1"/>
      </xdr:nvSpPr>
      <xdr:spPr>
        <a:xfrm>
          <a:off x="6136640" y="1738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260" name="直線コネクタ 259"/>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4185" cy="255905"/>
    <xdr:sp macro="" textlink="">
      <xdr:nvSpPr>
        <xdr:cNvPr id="261" name="テキスト ボックス 260"/>
        <xdr:cNvSpPr txBox="1"/>
      </xdr:nvSpPr>
      <xdr:spPr>
        <a:xfrm>
          <a:off x="6136640" y="17002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262" name="直線コネクタ 261"/>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4185" cy="259080"/>
    <xdr:sp macro="" textlink="">
      <xdr:nvSpPr>
        <xdr:cNvPr id="263" name="テキスト ボックス 262"/>
        <xdr:cNvSpPr txBox="1"/>
      </xdr:nvSpPr>
      <xdr:spPr>
        <a:xfrm>
          <a:off x="6136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64"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100</xdr:row>
      <xdr:rowOff>152400</xdr:rowOff>
    </xdr:from>
    <xdr:to xmlns:xdr="http://schemas.openxmlformats.org/drawingml/2006/spreadsheetDrawing">
      <xdr:col>54</xdr:col>
      <xdr:colOff>189865</xdr:colOff>
      <xdr:row>108</xdr:row>
      <xdr:rowOff>114300</xdr:rowOff>
    </xdr:to>
    <xdr:cxnSp macro="">
      <xdr:nvCxnSpPr>
        <xdr:cNvPr id="265" name="直線コネクタ 264"/>
        <xdr:cNvCxnSpPr/>
      </xdr:nvCxnSpPr>
      <xdr:spPr>
        <a:xfrm flipV="1">
          <a:off x="10476865" y="172974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118110</xdr:rowOff>
    </xdr:from>
    <xdr:ext cx="469900" cy="259080"/>
    <xdr:sp macro="" textlink="">
      <xdr:nvSpPr>
        <xdr:cNvPr id="266" name="【市民会館】&#10;一人当たり面積最小値テキスト"/>
        <xdr:cNvSpPr txBox="1"/>
      </xdr:nvSpPr>
      <xdr:spPr>
        <a:xfrm>
          <a:off x="10515600" y="1863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114300</xdr:rowOff>
    </xdr:from>
    <xdr:to xmlns:xdr="http://schemas.openxmlformats.org/drawingml/2006/spreadsheetDrawing">
      <xdr:col>55</xdr:col>
      <xdr:colOff>88900</xdr:colOff>
      <xdr:row>108</xdr:row>
      <xdr:rowOff>114300</xdr:rowOff>
    </xdr:to>
    <xdr:cxnSp macro="">
      <xdr:nvCxnSpPr>
        <xdr:cNvPr id="267" name="直線コネクタ 266"/>
        <xdr:cNvCxnSpPr/>
      </xdr:nvCxnSpPr>
      <xdr:spPr>
        <a:xfrm>
          <a:off x="10388600" y="186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99</xdr:row>
      <xdr:rowOff>99060</xdr:rowOff>
    </xdr:from>
    <xdr:ext cx="469900" cy="255905"/>
    <xdr:sp macro="" textlink="">
      <xdr:nvSpPr>
        <xdr:cNvPr id="268" name="【市民会館】&#10;一人当たり面積最大値テキスト"/>
        <xdr:cNvSpPr txBox="1"/>
      </xdr:nvSpPr>
      <xdr:spPr>
        <a:xfrm>
          <a:off x="10515600" y="170726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100</xdr:row>
      <xdr:rowOff>152400</xdr:rowOff>
    </xdr:from>
    <xdr:to xmlns:xdr="http://schemas.openxmlformats.org/drawingml/2006/spreadsheetDrawing">
      <xdr:col>55</xdr:col>
      <xdr:colOff>88900</xdr:colOff>
      <xdr:row>100</xdr:row>
      <xdr:rowOff>152400</xdr:rowOff>
    </xdr:to>
    <xdr:cxnSp macro="">
      <xdr:nvCxnSpPr>
        <xdr:cNvPr id="269" name="直線コネクタ 268"/>
        <xdr:cNvCxnSpPr/>
      </xdr:nvCxnSpPr>
      <xdr:spPr>
        <a:xfrm>
          <a:off x="10388600" y="1729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103</xdr:row>
      <xdr:rowOff>132080</xdr:rowOff>
    </xdr:from>
    <xdr:ext cx="469900" cy="255905"/>
    <xdr:sp macro="" textlink="">
      <xdr:nvSpPr>
        <xdr:cNvPr id="270" name="【市民会館】&#10;一人当たり面積平均値テキスト"/>
        <xdr:cNvSpPr txBox="1"/>
      </xdr:nvSpPr>
      <xdr:spPr>
        <a:xfrm>
          <a:off x="10515600" y="1779143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104</xdr:row>
      <xdr:rowOff>109220</xdr:rowOff>
    </xdr:from>
    <xdr:to xmlns:xdr="http://schemas.openxmlformats.org/drawingml/2006/spreadsheetDrawing">
      <xdr:col>55</xdr:col>
      <xdr:colOff>50800</xdr:colOff>
      <xdr:row>105</xdr:row>
      <xdr:rowOff>39370</xdr:rowOff>
    </xdr:to>
    <xdr:sp macro="" textlink="">
      <xdr:nvSpPr>
        <xdr:cNvPr id="271" name="フローチャート: 判断 270"/>
        <xdr:cNvSpPr/>
      </xdr:nvSpPr>
      <xdr:spPr>
        <a:xfrm>
          <a:off x="10426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104</xdr:row>
      <xdr:rowOff>147320</xdr:rowOff>
    </xdr:from>
    <xdr:to xmlns:xdr="http://schemas.openxmlformats.org/drawingml/2006/spreadsheetDrawing">
      <xdr:col>50</xdr:col>
      <xdr:colOff>165100</xdr:colOff>
      <xdr:row>105</xdr:row>
      <xdr:rowOff>77470</xdr:rowOff>
    </xdr:to>
    <xdr:sp macro="" textlink="">
      <xdr:nvSpPr>
        <xdr:cNvPr id="272" name="フローチャート: 判断 271"/>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104</xdr:row>
      <xdr:rowOff>135890</xdr:rowOff>
    </xdr:from>
    <xdr:to xmlns:xdr="http://schemas.openxmlformats.org/drawingml/2006/spreadsheetDrawing">
      <xdr:col>46</xdr:col>
      <xdr:colOff>38100</xdr:colOff>
      <xdr:row>105</xdr:row>
      <xdr:rowOff>66040</xdr:rowOff>
    </xdr:to>
    <xdr:sp macro="" textlink="">
      <xdr:nvSpPr>
        <xdr:cNvPr id="273" name="フローチャート: 判断 272"/>
        <xdr:cNvSpPr/>
      </xdr:nvSpPr>
      <xdr:spPr>
        <a:xfrm>
          <a:off x="8699500" y="1796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74930</xdr:rowOff>
    </xdr:from>
    <xdr:to xmlns:xdr="http://schemas.openxmlformats.org/drawingml/2006/spreadsheetDrawing">
      <xdr:col>41</xdr:col>
      <xdr:colOff>101600</xdr:colOff>
      <xdr:row>106</xdr:row>
      <xdr:rowOff>5080</xdr:rowOff>
    </xdr:to>
    <xdr:sp macro="" textlink="">
      <xdr:nvSpPr>
        <xdr:cNvPr id="274" name="フローチャート: 判断 273"/>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124460</xdr:rowOff>
    </xdr:from>
    <xdr:to xmlns:xdr="http://schemas.openxmlformats.org/drawingml/2006/spreadsheetDrawing">
      <xdr:col>36</xdr:col>
      <xdr:colOff>165100</xdr:colOff>
      <xdr:row>106</xdr:row>
      <xdr:rowOff>54610</xdr:rowOff>
    </xdr:to>
    <xdr:sp macro="" textlink="">
      <xdr:nvSpPr>
        <xdr:cNvPr id="275" name="フローチャート: 判断 274"/>
        <xdr:cNvSpPr/>
      </xdr:nvSpPr>
      <xdr:spPr>
        <a:xfrm>
          <a:off x="6921500" y="1812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276" name="テキスト ボックス 275"/>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277" name="テキスト ボックス 276"/>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278" name="テキスト ボックス 277"/>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279" name="テキスト ボックス 278"/>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280" name="テキスト ボックス 279"/>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108</xdr:row>
      <xdr:rowOff>63500</xdr:rowOff>
    </xdr:from>
    <xdr:to xmlns:xdr="http://schemas.openxmlformats.org/drawingml/2006/spreadsheetDrawing">
      <xdr:col>55</xdr:col>
      <xdr:colOff>50800</xdr:colOff>
      <xdr:row>108</xdr:row>
      <xdr:rowOff>165100</xdr:rowOff>
    </xdr:to>
    <xdr:sp macro="" textlink="">
      <xdr:nvSpPr>
        <xdr:cNvPr id="281" name="楕円 280"/>
        <xdr:cNvSpPr/>
      </xdr:nvSpPr>
      <xdr:spPr>
        <a:xfrm>
          <a:off x="104267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107</xdr:row>
      <xdr:rowOff>149860</xdr:rowOff>
    </xdr:from>
    <xdr:ext cx="469900" cy="259080"/>
    <xdr:sp macro="" textlink="">
      <xdr:nvSpPr>
        <xdr:cNvPr id="282" name="【市民会館】&#10;一人当たり面積該当値テキスト"/>
        <xdr:cNvSpPr txBox="1"/>
      </xdr:nvSpPr>
      <xdr:spPr>
        <a:xfrm>
          <a:off x="10515600" y="1849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108</xdr:row>
      <xdr:rowOff>74930</xdr:rowOff>
    </xdr:from>
    <xdr:to xmlns:xdr="http://schemas.openxmlformats.org/drawingml/2006/spreadsheetDrawing">
      <xdr:col>50</xdr:col>
      <xdr:colOff>165100</xdr:colOff>
      <xdr:row>109</xdr:row>
      <xdr:rowOff>5080</xdr:rowOff>
    </xdr:to>
    <xdr:sp macro="" textlink="">
      <xdr:nvSpPr>
        <xdr:cNvPr id="283" name="楕円 282"/>
        <xdr:cNvSpPr/>
      </xdr:nvSpPr>
      <xdr:spPr>
        <a:xfrm>
          <a:off x="9588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108</xdr:row>
      <xdr:rowOff>114300</xdr:rowOff>
    </xdr:from>
    <xdr:to xmlns:xdr="http://schemas.openxmlformats.org/drawingml/2006/spreadsheetDrawing">
      <xdr:col>55</xdr:col>
      <xdr:colOff>0</xdr:colOff>
      <xdr:row>108</xdr:row>
      <xdr:rowOff>125730</xdr:rowOff>
    </xdr:to>
    <xdr:cxnSp macro="">
      <xdr:nvCxnSpPr>
        <xdr:cNvPr id="284" name="直線コネクタ 283"/>
        <xdr:cNvCxnSpPr/>
      </xdr:nvCxnSpPr>
      <xdr:spPr>
        <a:xfrm flipV="1">
          <a:off x="9639300" y="186309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108</xdr:row>
      <xdr:rowOff>82550</xdr:rowOff>
    </xdr:from>
    <xdr:to xmlns:xdr="http://schemas.openxmlformats.org/drawingml/2006/spreadsheetDrawing">
      <xdr:col>46</xdr:col>
      <xdr:colOff>38100</xdr:colOff>
      <xdr:row>109</xdr:row>
      <xdr:rowOff>12700</xdr:rowOff>
    </xdr:to>
    <xdr:sp macro="" textlink="">
      <xdr:nvSpPr>
        <xdr:cNvPr id="285" name="楕円 284"/>
        <xdr:cNvSpPr/>
      </xdr:nvSpPr>
      <xdr:spPr>
        <a:xfrm>
          <a:off x="8699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108</xdr:row>
      <xdr:rowOff>125730</xdr:rowOff>
    </xdr:from>
    <xdr:to xmlns:xdr="http://schemas.openxmlformats.org/drawingml/2006/spreadsheetDrawing">
      <xdr:col>50</xdr:col>
      <xdr:colOff>114300</xdr:colOff>
      <xdr:row>108</xdr:row>
      <xdr:rowOff>133350</xdr:rowOff>
    </xdr:to>
    <xdr:cxnSp macro="">
      <xdr:nvCxnSpPr>
        <xdr:cNvPr id="286" name="直線コネクタ 285"/>
        <xdr:cNvCxnSpPr/>
      </xdr:nvCxnSpPr>
      <xdr:spPr>
        <a:xfrm flipV="1">
          <a:off x="8750300" y="1864233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108</xdr:row>
      <xdr:rowOff>97790</xdr:rowOff>
    </xdr:from>
    <xdr:to xmlns:xdr="http://schemas.openxmlformats.org/drawingml/2006/spreadsheetDrawing">
      <xdr:col>41</xdr:col>
      <xdr:colOff>101600</xdr:colOff>
      <xdr:row>109</xdr:row>
      <xdr:rowOff>27940</xdr:rowOff>
    </xdr:to>
    <xdr:sp macro="" textlink="">
      <xdr:nvSpPr>
        <xdr:cNvPr id="287" name="楕円 286"/>
        <xdr:cNvSpPr/>
      </xdr:nvSpPr>
      <xdr:spPr>
        <a:xfrm>
          <a:off x="7810500" y="1861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108</xdr:row>
      <xdr:rowOff>133350</xdr:rowOff>
    </xdr:from>
    <xdr:to xmlns:xdr="http://schemas.openxmlformats.org/drawingml/2006/spreadsheetDrawing">
      <xdr:col>45</xdr:col>
      <xdr:colOff>177800</xdr:colOff>
      <xdr:row>108</xdr:row>
      <xdr:rowOff>148590</xdr:rowOff>
    </xdr:to>
    <xdr:cxnSp macro="">
      <xdr:nvCxnSpPr>
        <xdr:cNvPr id="288" name="直線コネクタ 287"/>
        <xdr:cNvCxnSpPr/>
      </xdr:nvCxnSpPr>
      <xdr:spPr>
        <a:xfrm flipV="1">
          <a:off x="7861300" y="186499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108</xdr:row>
      <xdr:rowOff>105410</xdr:rowOff>
    </xdr:from>
    <xdr:to xmlns:xdr="http://schemas.openxmlformats.org/drawingml/2006/spreadsheetDrawing">
      <xdr:col>36</xdr:col>
      <xdr:colOff>165100</xdr:colOff>
      <xdr:row>109</xdr:row>
      <xdr:rowOff>35560</xdr:rowOff>
    </xdr:to>
    <xdr:sp macro="" textlink="">
      <xdr:nvSpPr>
        <xdr:cNvPr id="289" name="楕円 288"/>
        <xdr:cNvSpPr/>
      </xdr:nvSpPr>
      <xdr:spPr>
        <a:xfrm>
          <a:off x="6921500" y="186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108</xdr:row>
      <xdr:rowOff>148590</xdr:rowOff>
    </xdr:from>
    <xdr:to xmlns:xdr="http://schemas.openxmlformats.org/drawingml/2006/spreadsheetDrawing">
      <xdr:col>41</xdr:col>
      <xdr:colOff>50800</xdr:colOff>
      <xdr:row>108</xdr:row>
      <xdr:rowOff>156210</xdr:rowOff>
    </xdr:to>
    <xdr:cxnSp macro="">
      <xdr:nvCxnSpPr>
        <xdr:cNvPr id="290" name="直線コネクタ 289"/>
        <xdr:cNvCxnSpPr/>
      </xdr:nvCxnSpPr>
      <xdr:spPr>
        <a:xfrm flipV="1">
          <a:off x="6972300" y="186651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103</xdr:row>
      <xdr:rowOff>93980</xdr:rowOff>
    </xdr:from>
    <xdr:ext cx="469900" cy="259080"/>
    <xdr:sp macro="" textlink="">
      <xdr:nvSpPr>
        <xdr:cNvPr id="291" name="n_1aveValue【市民会館】&#10;一人当たり面積"/>
        <xdr:cNvSpPr txBox="1"/>
      </xdr:nvSpPr>
      <xdr:spPr>
        <a:xfrm>
          <a:off x="9391650" y="17753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103</xdr:row>
      <xdr:rowOff>82550</xdr:rowOff>
    </xdr:from>
    <xdr:ext cx="466725" cy="259080"/>
    <xdr:sp macro="" textlink="">
      <xdr:nvSpPr>
        <xdr:cNvPr id="292" name="n_2aveValue【市民会館】&#10;一人当たり面積"/>
        <xdr:cNvSpPr txBox="1"/>
      </xdr:nvSpPr>
      <xdr:spPr>
        <a:xfrm>
          <a:off x="8515350" y="17741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21590</xdr:rowOff>
    </xdr:from>
    <xdr:ext cx="466725" cy="259080"/>
    <xdr:sp macro="" textlink="">
      <xdr:nvSpPr>
        <xdr:cNvPr id="293" name="n_3aveValue【市民会館】&#10;一人当たり面積"/>
        <xdr:cNvSpPr txBox="1"/>
      </xdr:nvSpPr>
      <xdr:spPr>
        <a:xfrm>
          <a:off x="7626350" y="17852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71120</xdr:rowOff>
    </xdr:from>
    <xdr:ext cx="466725" cy="259080"/>
    <xdr:sp macro="" textlink="">
      <xdr:nvSpPr>
        <xdr:cNvPr id="294" name="n_4aveValue【市民会館】&#10;一人当たり面積"/>
        <xdr:cNvSpPr txBox="1"/>
      </xdr:nvSpPr>
      <xdr:spPr>
        <a:xfrm>
          <a:off x="6737350" y="179019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108</xdr:row>
      <xdr:rowOff>167640</xdr:rowOff>
    </xdr:from>
    <xdr:ext cx="469900" cy="255905"/>
    <xdr:sp macro="" textlink="">
      <xdr:nvSpPr>
        <xdr:cNvPr id="295" name="n_1mainValue【市民会館】&#10;一人当たり面積"/>
        <xdr:cNvSpPr txBox="1"/>
      </xdr:nvSpPr>
      <xdr:spPr>
        <a:xfrm>
          <a:off x="9391650" y="1868424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109</xdr:row>
      <xdr:rowOff>3810</xdr:rowOff>
    </xdr:from>
    <xdr:ext cx="466725" cy="259080"/>
    <xdr:sp macro="" textlink="">
      <xdr:nvSpPr>
        <xdr:cNvPr id="296" name="n_2mainValue【市民会館】&#10;一人当たり面積"/>
        <xdr:cNvSpPr txBox="1"/>
      </xdr:nvSpPr>
      <xdr:spPr>
        <a:xfrm>
          <a:off x="8515350" y="1869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109</xdr:row>
      <xdr:rowOff>19050</xdr:rowOff>
    </xdr:from>
    <xdr:ext cx="466725" cy="255905"/>
    <xdr:sp macro="" textlink="">
      <xdr:nvSpPr>
        <xdr:cNvPr id="297" name="n_3mainValue【市民会館】&#10;一人当たり面積"/>
        <xdr:cNvSpPr txBox="1"/>
      </xdr:nvSpPr>
      <xdr:spPr>
        <a:xfrm>
          <a:off x="7626350" y="187071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109</xdr:row>
      <xdr:rowOff>26670</xdr:rowOff>
    </xdr:from>
    <xdr:ext cx="466725" cy="259080"/>
    <xdr:sp macro="" textlink="">
      <xdr:nvSpPr>
        <xdr:cNvPr id="298" name="n_4mainValue【市民会館】&#10;一人当たり面積"/>
        <xdr:cNvSpPr txBox="1"/>
      </xdr:nvSpPr>
      <xdr:spPr>
        <a:xfrm>
          <a:off x="6737350" y="18714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299" name="正方形/長方形 2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00" name="正方形/長方形 2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01" name="正方形/長方形 3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02" name="正方形/長方形 3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03" name="正方形/長方形 3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04" name="正方形/長方形 3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05" name="正方形/長方形 3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06" name="正方形/長方形 3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5275" cy="225425"/>
    <xdr:sp macro="" textlink="">
      <xdr:nvSpPr>
        <xdr:cNvPr id="307" name="テキスト ボックス 306"/>
        <xdr:cNvSpPr txBox="1"/>
      </xdr:nvSpPr>
      <xdr:spPr>
        <a:xfrm>
          <a:off x="12407900" y="514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08" name="直線コネクタ 3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4185" cy="259080"/>
    <xdr:sp macro="" textlink="">
      <xdr:nvSpPr>
        <xdr:cNvPr id="309" name="テキスト ボックス 308"/>
        <xdr:cNvSpPr txBox="1"/>
      </xdr:nvSpPr>
      <xdr:spPr>
        <a:xfrm>
          <a:off x="11978640" y="747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310" name="直線コネクタ 309"/>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40</xdr:row>
      <xdr:rowOff>162560</xdr:rowOff>
    </xdr:from>
    <xdr:ext cx="403225" cy="259080"/>
    <xdr:sp macro="" textlink="">
      <xdr:nvSpPr>
        <xdr:cNvPr id="311" name="テキスト ボックス 310"/>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312" name="直線コネクタ 311"/>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9080"/>
    <xdr:sp macro="" textlink="">
      <xdr:nvSpPr>
        <xdr:cNvPr id="313" name="テキスト ボックス 312"/>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314" name="直線コネクタ 313"/>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9080"/>
    <xdr:sp macro="" textlink="">
      <xdr:nvSpPr>
        <xdr:cNvPr id="315" name="テキスト ボックス 314"/>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316" name="直線コネクタ 315"/>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9080"/>
    <xdr:sp macro="" textlink="">
      <xdr:nvSpPr>
        <xdr:cNvPr id="317" name="テキスト ボックス 316"/>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318" name="直線コネクタ 3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5915" cy="259080"/>
    <xdr:sp macro="" textlink="">
      <xdr:nvSpPr>
        <xdr:cNvPr id="319" name="テキスト ボックス 318"/>
        <xdr:cNvSpPr txBox="1"/>
      </xdr:nvSpPr>
      <xdr:spPr>
        <a:xfrm>
          <a:off x="12106910" y="5191760"/>
          <a:ext cx="335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35</xdr:row>
      <xdr:rowOff>60325</xdr:rowOff>
    </xdr:from>
    <xdr:to xmlns:xdr="http://schemas.openxmlformats.org/drawingml/2006/spreadsheetDrawing">
      <xdr:col>85</xdr:col>
      <xdr:colOff>126365</xdr:colOff>
      <xdr:row>42</xdr:row>
      <xdr:rowOff>37465</xdr:rowOff>
    </xdr:to>
    <xdr:cxnSp macro="">
      <xdr:nvCxnSpPr>
        <xdr:cNvPr id="321" name="直線コネクタ 320"/>
        <xdr:cNvCxnSpPr/>
      </xdr:nvCxnSpPr>
      <xdr:spPr>
        <a:xfrm flipV="1">
          <a:off x="16318865" y="6061075"/>
          <a:ext cx="0" cy="1177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41275</xdr:rowOff>
    </xdr:from>
    <xdr:ext cx="405130" cy="255905"/>
    <xdr:sp macro="" textlink="">
      <xdr:nvSpPr>
        <xdr:cNvPr id="322" name="【一般廃棄物処理施設】&#10;有形固定資産減価償却率最小値テキスト"/>
        <xdr:cNvSpPr txBox="1"/>
      </xdr:nvSpPr>
      <xdr:spPr>
        <a:xfrm>
          <a:off x="16357600" y="724217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37465</xdr:rowOff>
    </xdr:from>
    <xdr:to xmlns:xdr="http://schemas.openxmlformats.org/drawingml/2006/spreadsheetDrawing">
      <xdr:col>86</xdr:col>
      <xdr:colOff>25400</xdr:colOff>
      <xdr:row>42</xdr:row>
      <xdr:rowOff>37465</xdr:rowOff>
    </xdr:to>
    <xdr:cxnSp macro="">
      <xdr:nvCxnSpPr>
        <xdr:cNvPr id="323" name="直線コネクタ 322"/>
        <xdr:cNvCxnSpPr/>
      </xdr:nvCxnSpPr>
      <xdr:spPr>
        <a:xfrm>
          <a:off x="16230600" y="723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34</xdr:row>
      <xdr:rowOff>6985</xdr:rowOff>
    </xdr:from>
    <xdr:ext cx="405130" cy="255905"/>
    <xdr:sp macro="" textlink="">
      <xdr:nvSpPr>
        <xdr:cNvPr id="324" name="【一般廃棄物処理施設】&#10;有形固定資産減価償却率最大値テキスト"/>
        <xdr:cNvSpPr txBox="1"/>
      </xdr:nvSpPr>
      <xdr:spPr>
        <a:xfrm>
          <a:off x="16357600" y="583628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35</xdr:row>
      <xdr:rowOff>60325</xdr:rowOff>
    </xdr:from>
    <xdr:to xmlns:xdr="http://schemas.openxmlformats.org/drawingml/2006/spreadsheetDrawing">
      <xdr:col>86</xdr:col>
      <xdr:colOff>25400</xdr:colOff>
      <xdr:row>35</xdr:row>
      <xdr:rowOff>60325</xdr:rowOff>
    </xdr:to>
    <xdr:cxnSp macro="">
      <xdr:nvCxnSpPr>
        <xdr:cNvPr id="325" name="直線コネクタ 324"/>
        <xdr:cNvCxnSpPr/>
      </xdr:nvCxnSpPr>
      <xdr:spPr>
        <a:xfrm>
          <a:off x="16230600" y="6061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71120</xdr:rowOff>
    </xdr:from>
    <xdr:ext cx="405130" cy="259080"/>
    <xdr:sp macro="" textlink="">
      <xdr:nvSpPr>
        <xdr:cNvPr id="326" name="【一般廃棄物処理施設】&#10;有形固定資産減価償却率平均値テキスト"/>
        <xdr:cNvSpPr txBox="1"/>
      </xdr:nvSpPr>
      <xdr:spPr>
        <a:xfrm>
          <a:off x="16357600" y="65862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177800</xdr:colOff>
      <xdr:row>39</xdr:row>
      <xdr:rowOff>149860</xdr:rowOff>
    </xdr:to>
    <xdr:sp macro="" textlink="">
      <xdr:nvSpPr>
        <xdr:cNvPr id="327" name="フローチャート: 判断 326"/>
        <xdr:cNvSpPr/>
      </xdr:nvSpPr>
      <xdr:spPr>
        <a:xfrm>
          <a:off x="162687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39</xdr:row>
      <xdr:rowOff>0</xdr:rowOff>
    </xdr:from>
    <xdr:to xmlns:xdr="http://schemas.openxmlformats.org/drawingml/2006/spreadsheetDrawing">
      <xdr:col>81</xdr:col>
      <xdr:colOff>101600</xdr:colOff>
      <xdr:row>39</xdr:row>
      <xdr:rowOff>101600</xdr:rowOff>
    </xdr:to>
    <xdr:sp macro="" textlink="">
      <xdr:nvSpPr>
        <xdr:cNvPr id="328" name="フローチャート: 判断 327"/>
        <xdr:cNvSpPr/>
      </xdr:nvSpPr>
      <xdr:spPr>
        <a:xfrm>
          <a:off x="15430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128270</xdr:rowOff>
    </xdr:from>
    <xdr:to xmlns:xdr="http://schemas.openxmlformats.org/drawingml/2006/spreadsheetDrawing">
      <xdr:col>76</xdr:col>
      <xdr:colOff>165100</xdr:colOff>
      <xdr:row>39</xdr:row>
      <xdr:rowOff>58420</xdr:rowOff>
    </xdr:to>
    <xdr:sp macro="" textlink="">
      <xdr:nvSpPr>
        <xdr:cNvPr id="329" name="フローチャート: 判断 328"/>
        <xdr:cNvSpPr/>
      </xdr:nvSpPr>
      <xdr:spPr>
        <a:xfrm>
          <a:off x="14541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78105</xdr:rowOff>
    </xdr:from>
    <xdr:to xmlns:xdr="http://schemas.openxmlformats.org/drawingml/2006/spreadsheetDrawing">
      <xdr:col>72</xdr:col>
      <xdr:colOff>38100</xdr:colOff>
      <xdr:row>39</xdr:row>
      <xdr:rowOff>8255</xdr:rowOff>
    </xdr:to>
    <xdr:sp macro="" textlink="">
      <xdr:nvSpPr>
        <xdr:cNvPr id="330" name="フローチャート: 判断 329"/>
        <xdr:cNvSpPr/>
      </xdr:nvSpPr>
      <xdr:spPr>
        <a:xfrm>
          <a:off x="13652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39</xdr:row>
      <xdr:rowOff>73660</xdr:rowOff>
    </xdr:from>
    <xdr:to xmlns:xdr="http://schemas.openxmlformats.org/drawingml/2006/spreadsheetDrawing">
      <xdr:col>67</xdr:col>
      <xdr:colOff>101600</xdr:colOff>
      <xdr:row>40</xdr:row>
      <xdr:rowOff>3810</xdr:rowOff>
    </xdr:to>
    <xdr:sp macro="" textlink="">
      <xdr:nvSpPr>
        <xdr:cNvPr id="331" name="フローチャート: 判断 330"/>
        <xdr:cNvSpPr/>
      </xdr:nvSpPr>
      <xdr:spPr>
        <a:xfrm>
          <a:off x="12763500" y="676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332" name="テキスト ボックス 3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333" name="テキスト ボックス 3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334" name="テキスト ボックス 3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335" name="テキスト ボックス 3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336" name="テキスト ボックス 3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160020</xdr:rowOff>
    </xdr:from>
    <xdr:to xmlns:xdr="http://schemas.openxmlformats.org/drawingml/2006/spreadsheetDrawing">
      <xdr:col>85</xdr:col>
      <xdr:colOff>177800</xdr:colOff>
      <xdr:row>41</xdr:row>
      <xdr:rowOff>90170</xdr:rowOff>
    </xdr:to>
    <xdr:sp macro="" textlink="">
      <xdr:nvSpPr>
        <xdr:cNvPr id="337" name="楕円 336"/>
        <xdr:cNvSpPr/>
      </xdr:nvSpPr>
      <xdr:spPr>
        <a:xfrm>
          <a:off x="16268700" y="701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138430</xdr:rowOff>
    </xdr:from>
    <xdr:ext cx="405130" cy="259080"/>
    <xdr:sp macro="" textlink="">
      <xdr:nvSpPr>
        <xdr:cNvPr id="338" name="【一般廃棄物処理施設】&#10;有形固定資産減価償却率該当値テキスト"/>
        <xdr:cNvSpPr txBox="1"/>
      </xdr:nvSpPr>
      <xdr:spPr>
        <a:xfrm>
          <a:off x="16357600" y="699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41</xdr:row>
      <xdr:rowOff>43815</xdr:rowOff>
    </xdr:from>
    <xdr:to xmlns:xdr="http://schemas.openxmlformats.org/drawingml/2006/spreadsheetDrawing">
      <xdr:col>81</xdr:col>
      <xdr:colOff>101600</xdr:colOff>
      <xdr:row>41</xdr:row>
      <xdr:rowOff>145415</xdr:rowOff>
    </xdr:to>
    <xdr:sp macro="" textlink="">
      <xdr:nvSpPr>
        <xdr:cNvPr id="339" name="楕円 338"/>
        <xdr:cNvSpPr/>
      </xdr:nvSpPr>
      <xdr:spPr>
        <a:xfrm>
          <a:off x="15430500" y="707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41</xdr:row>
      <xdr:rowOff>39370</xdr:rowOff>
    </xdr:from>
    <xdr:to xmlns:xdr="http://schemas.openxmlformats.org/drawingml/2006/spreadsheetDrawing">
      <xdr:col>85</xdr:col>
      <xdr:colOff>127000</xdr:colOff>
      <xdr:row>41</xdr:row>
      <xdr:rowOff>94615</xdr:rowOff>
    </xdr:to>
    <xdr:cxnSp macro="">
      <xdr:nvCxnSpPr>
        <xdr:cNvPr id="340" name="直線コネクタ 339"/>
        <xdr:cNvCxnSpPr/>
      </xdr:nvCxnSpPr>
      <xdr:spPr>
        <a:xfrm flipV="1">
          <a:off x="15481300" y="706882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41</xdr:row>
      <xdr:rowOff>73660</xdr:rowOff>
    </xdr:from>
    <xdr:to xmlns:xdr="http://schemas.openxmlformats.org/drawingml/2006/spreadsheetDrawing">
      <xdr:col>76</xdr:col>
      <xdr:colOff>165100</xdr:colOff>
      <xdr:row>42</xdr:row>
      <xdr:rowOff>3810</xdr:rowOff>
    </xdr:to>
    <xdr:sp macro="" textlink="">
      <xdr:nvSpPr>
        <xdr:cNvPr id="341" name="楕円 340"/>
        <xdr:cNvSpPr/>
      </xdr:nvSpPr>
      <xdr:spPr>
        <a:xfrm>
          <a:off x="145415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41</xdr:row>
      <xdr:rowOff>94615</xdr:rowOff>
    </xdr:from>
    <xdr:to xmlns:xdr="http://schemas.openxmlformats.org/drawingml/2006/spreadsheetDrawing">
      <xdr:col>81</xdr:col>
      <xdr:colOff>50800</xdr:colOff>
      <xdr:row>41</xdr:row>
      <xdr:rowOff>124460</xdr:rowOff>
    </xdr:to>
    <xdr:cxnSp macro="">
      <xdr:nvCxnSpPr>
        <xdr:cNvPr id="342" name="直線コネクタ 341"/>
        <xdr:cNvCxnSpPr/>
      </xdr:nvCxnSpPr>
      <xdr:spPr>
        <a:xfrm flipV="1">
          <a:off x="14592300" y="712406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41</xdr:row>
      <xdr:rowOff>9525</xdr:rowOff>
    </xdr:from>
    <xdr:to xmlns:xdr="http://schemas.openxmlformats.org/drawingml/2006/spreadsheetDrawing">
      <xdr:col>72</xdr:col>
      <xdr:colOff>38100</xdr:colOff>
      <xdr:row>41</xdr:row>
      <xdr:rowOff>111125</xdr:rowOff>
    </xdr:to>
    <xdr:sp macro="" textlink="">
      <xdr:nvSpPr>
        <xdr:cNvPr id="343" name="楕円 342"/>
        <xdr:cNvSpPr/>
      </xdr:nvSpPr>
      <xdr:spPr>
        <a:xfrm>
          <a:off x="13652500" y="70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41</xdr:row>
      <xdr:rowOff>60325</xdr:rowOff>
    </xdr:from>
    <xdr:to xmlns:xdr="http://schemas.openxmlformats.org/drawingml/2006/spreadsheetDrawing">
      <xdr:col>76</xdr:col>
      <xdr:colOff>114300</xdr:colOff>
      <xdr:row>41</xdr:row>
      <xdr:rowOff>124460</xdr:rowOff>
    </xdr:to>
    <xdr:cxnSp macro="">
      <xdr:nvCxnSpPr>
        <xdr:cNvPr id="344" name="直線コネクタ 343"/>
        <xdr:cNvCxnSpPr/>
      </xdr:nvCxnSpPr>
      <xdr:spPr>
        <a:xfrm>
          <a:off x="13703300" y="7089775"/>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123825</xdr:rowOff>
    </xdr:from>
    <xdr:to xmlns:xdr="http://schemas.openxmlformats.org/drawingml/2006/spreadsheetDrawing">
      <xdr:col>67</xdr:col>
      <xdr:colOff>101600</xdr:colOff>
      <xdr:row>41</xdr:row>
      <xdr:rowOff>53975</xdr:rowOff>
    </xdr:to>
    <xdr:sp macro="" textlink="">
      <xdr:nvSpPr>
        <xdr:cNvPr id="345" name="楕円 344"/>
        <xdr:cNvSpPr/>
      </xdr:nvSpPr>
      <xdr:spPr>
        <a:xfrm>
          <a:off x="12763500" y="698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41</xdr:row>
      <xdr:rowOff>3175</xdr:rowOff>
    </xdr:from>
    <xdr:to xmlns:xdr="http://schemas.openxmlformats.org/drawingml/2006/spreadsheetDrawing">
      <xdr:col>71</xdr:col>
      <xdr:colOff>177800</xdr:colOff>
      <xdr:row>41</xdr:row>
      <xdr:rowOff>60325</xdr:rowOff>
    </xdr:to>
    <xdr:cxnSp macro="">
      <xdr:nvCxnSpPr>
        <xdr:cNvPr id="346" name="直線コネクタ 345"/>
        <xdr:cNvCxnSpPr/>
      </xdr:nvCxnSpPr>
      <xdr:spPr>
        <a:xfrm>
          <a:off x="12814300" y="70326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118110</xdr:rowOff>
    </xdr:from>
    <xdr:ext cx="405130" cy="259080"/>
    <xdr:sp macro="" textlink="">
      <xdr:nvSpPr>
        <xdr:cNvPr id="347" name="n_1aveValue【一般廃棄物処理施設】&#10;有形固定資産減価償却率"/>
        <xdr:cNvSpPr txBox="1"/>
      </xdr:nvSpPr>
      <xdr:spPr>
        <a:xfrm>
          <a:off x="15266035" y="64617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74930</xdr:rowOff>
    </xdr:from>
    <xdr:ext cx="401955" cy="255905"/>
    <xdr:sp macro="" textlink="">
      <xdr:nvSpPr>
        <xdr:cNvPr id="348" name="n_2aveValue【一般廃棄物処理施設】&#10;有形固定資産減価償却率"/>
        <xdr:cNvSpPr txBox="1"/>
      </xdr:nvSpPr>
      <xdr:spPr>
        <a:xfrm>
          <a:off x="14389735" y="641858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24765</xdr:rowOff>
    </xdr:from>
    <xdr:ext cx="401955" cy="259080"/>
    <xdr:sp macro="" textlink="">
      <xdr:nvSpPr>
        <xdr:cNvPr id="349" name="n_3aveValue【一般廃棄物処理施設】&#10;有形固定資産減価償却率"/>
        <xdr:cNvSpPr txBox="1"/>
      </xdr:nvSpPr>
      <xdr:spPr>
        <a:xfrm>
          <a:off x="13500735" y="63684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20320</xdr:rowOff>
    </xdr:from>
    <xdr:ext cx="401955" cy="255905"/>
    <xdr:sp macro="" textlink="">
      <xdr:nvSpPr>
        <xdr:cNvPr id="350" name="n_4aveValue【一般廃棄物処理施設】&#10;有形固定資産減価償却率"/>
        <xdr:cNvSpPr txBox="1"/>
      </xdr:nvSpPr>
      <xdr:spPr>
        <a:xfrm>
          <a:off x="12611735" y="65354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41</xdr:row>
      <xdr:rowOff>136525</xdr:rowOff>
    </xdr:from>
    <xdr:ext cx="405130" cy="258445"/>
    <xdr:sp macro="" textlink="">
      <xdr:nvSpPr>
        <xdr:cNvPr id="351" name="n_1mainValue【一般廃棄物処理施設】&#10;有形固定資産減価償却率"/>
        <xdr:cNvSpPr txBox="1"/>
      </xdr:nvSpPr>
      <xdr:spPr>
        <a:xfrm>
          <a:off x="15266035" y="71659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166370</xdr:rowOff>
    </xdr:from>
    <xdr:ext cx="401955" cy="255905"/>
    <xdr:sp macro="" textlink="">
      <xdr:nvSpPr>
        <xdr:cNvPr id="352" name="n_2mainValue【一般廃棄物処理施設】&#10;有形固定資産減価償却率"/>
        <xdr:cNvSpPr txBox="1"/>
      </xdr:nvSpPr>
      <xdr:spPr>
        <a:xfrm>
          <a:off x="14389735" y="719582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41</xdr:row>
      <xdr:rowOff>102235</xdr:rowOff>
    </xdr:from>
    <xdr:ext cx="401955" cy="258445"/>
    <xdr:sp macro="" textlink="">
      <xdr:nvSpPr>
        <xdr:cNvPr id="353" name="n_3mainValue【一般廃棄物処理施設】&#10;有形固定資産減価償却率"/>
        <xdr:cNvSpPr txBox="1"/>
      </xdr:nvSpPr>
      <xdr:spPr>
        <a:xfrm>
          <a:off x="13500735" y="713168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41</xdr:row>
      <xdr:rowOff>45085</xdr:rowOff>
    </xdr:from>
    <xdr:ext cx="401955" cy="258445"/>
    <xdr:sp macro="" textlink="">
      <xdr:nvSpPr>
        <xdr:cNvPr id="354" name="n_4mainValue【一般廃棄物処理施設】&#10;有形固定資産減価償却率"/>
        <xdr:cNvSpPr txBox="1"/>
      </xdr:nvSpPr>
      <xdr:spPr>
        <a:xfrm>
          <a:off x="12611735" y="707453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6710" cy="225425"/>
    <xdr:sp macro="" textlink="">
      <xdr:nvSpPr>
        <xdr:cNvPr id="363" name="テキスト ボックス 362"/>
        <xdr:cNvSpPr txBox="1"/>
      </xdr:nvSpPr>
      <xdr:spPr>
        <a:xfrm>
          <a:off x="18249900" y="514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364" name="直線コネクタ 3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365" name="直線コネクタ 364"/>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67310</xdr:rowOff>
    </xdr:from>
    <xdr:ext cx="245745" cy="259080"/>
    <xdr:sp macro="" textlink="">
      <xdr:nvSpPr>
        <xdr:cNvPr id="366" name="テキスト ボックス 365"/>
        <xdr:cNvSpPr txBox="1"/>
      </xdr:nvSpPr>
      <xdr:spPr>
        <a:xfrm>
          <a:off x="18039080" y="709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367" name="直線コネクタ 366"/>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29210</xdr:rowOff>
    </xdr:from>
    <xdr:ext cx="592455" cy="255905"/>
    <xdr:sp macro="" textlink="">
      <xdr:nvSpPr>
        <xdr:cNvPr id="368" name="テキスト ボックス 367"/>
        <xdr:cNvSpPr txBox="1"/>
      </xdr:nvSpPr>
      <xdr:spPr>
        <a:xfrm>
          <a:off x="17692370" y="671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369" name="直線コネクタ 36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2455" cy="259080"/>
    <xdr:sp macro="" textlink="">
      <xdr:nvSpPr>
        <xdr:cNvPr id="370" name="テキスト ボックス 369"/>
        <xdr:cNvSpPr txBox="1"/>
      </xdr:nvSpPr>
      <xdr:spPr>
        <a:xfrm>
          <a:off x="17692370" y="633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371" name="直線コネクタ 370"/>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124460</xdr:rowOff>
    </xdr:from>
    <xdr:ext cx="592455" cy="259080"/>
    <xdr:sp macro="" textlink="">
      <xdr:nvSpPr>
        <xdr:cNvPr id="372" name="テキスト ボックス 371"/>
        <xdr:cNvSpPr txBox="1"/>
      </xdr:nvSpPr>
      <xdr:spPr>
        <a:xfrm>
          <a:off x="17692370" y="595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373" name="直線コネクタ 372"/>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86360</xdr:rowOff>
    </xdr:from>
    <xdr:ext cx="592455" cy="255905"/>
    <xdr:sp macro="" textlink="">
      <xdr:nvSpPr>
        <xdr:cNvPr id="374" name="テキスト ボックス 373"/>
        <xdr:cNvSpPr txBox="1"/>
      </xdr:nvSpPr>
      <xdr:spPr>
        <a:xfrm>
          <a:off x="17692370" y="557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375" name="直線コネクタ 3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2455" cy="259080"/>
    <xdr:sp macro="" textlink="">
      <xdr:nvSpPr>
        <xdr:cNvPr id="376" name="テキスト ボックス 375"/>
        <xdr:cNvSpPr txBox="1"/>
      </xdr:nvSpPr>
      <xdr:spPr>
        <a:xfrm>
          <a:off x="17692370" y="519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140335</xdr:rowOff>
    </xdr:from>
    <xdr:to xmlns:xdr="http://schemas.openxmlformats.org/drawingml/2006/spreadsheetDrawing">
      <xdr:col>116</xdr:col>
      <xdr:colOff>62865</xdr:colOff>
      <xdr:row>42</xdr:row>
      <xdr:rowOff>22860</xdr:rowOff>
    </xdr:to>
    <xdr:cxnSp macro="">
      <xdr:nvCxnSpPr>
        <xdr:cNvPr id="378" name="直線コネクタ 377"/>
        <xdr:cNvCxnSpPr/>
      </xdr:nvCxnSpPr>
      <xdr:spPr>
        <a:xfrm flipV="1">
          <a:off x="22160865" y="579818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26670</xdr:rowOff>
    </xdr:from>
    <xdr:ext cx="469900" cy="259080"/>
    <xdr:sp macro="" textlink="">
      <xdr:nvSpPr>
        <xdr:cNvPr id="379" name="【一般廃棄物処理施設】&#10;一人当たり有形固定資産（償却資産）額最小値テキスト"/>
        <xdr:cNvSpPr txBox="1"/>
      </xdr:nvSpPr>
      <xdr:spPr>
        <a:xfrm>
          <a:off x="22199600" y="7227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22860</xdr:rowOff>
    </xdr:from>
    <xdr:to xmlns:xdr="http://schemas.openxmlformats.org/drawingml/2006/spreadsheetDrawing">
      <xdr:col>116</xdr:col>
      <xdr:colOff>152400</xdr:colOff>
      <xdr:row>42</xdr:row>
      <xdr:rowOff>22860</xdr:rowOff>
    </xdr:to>
    <xdr:cxnSp macro="">
      <xdr:nvCxnSpPr>
        <xdr:cNvPr id="380" name="直線コネクタ 379"/>
        <xdr:cNvCxnSpPr/>
      </xdr:nvCxnSpPr>
      <xdr:spPr>
        <a:xfrm>
          <a:off x="22072600" y="7223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86995</xdr:rowOff>
    </xdr:from>
    <xdr:ext cx="598805" cy="255905"/>
    <xdr:sp macro="" textlink="">
      <xdr:nvSpPr>
        <xdr:cNvPr id="381" name="【一般廃棄物処理施設】&#10;一人当たり有形固定資産（償却資産）額最大値テキスト"/>
        <xdr:cNvSpPr txBox="1"/>
      </xdr:nvSpPr>
      <xdr:spPr>
        <a:xfrm>
          <a:off x="22199600" y="55733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140335</xdr:rowOff>
    </xdr:from>
    <xdr:to xmlns:xdr="http://schemas.openxmlformats.org/drawingml/2006/spreadsheetDrawing">
      <xdr:col>116</xdr:col>
      <xdr:colOff>152400</xdr:colOff>
      <xdr:row>33</xdr:row>
      <xdr:rowOff>140335</xdr:rowOff>
    </xdr:to>
    <xdr:cxnSp macro="">
      <xdr:nvCxnSpPr>
        <xdr:cNvPr id="382" name="直線コネクタ 381"/>
        <xdr:cNvCxnSpPr/>
      </xdr:nvCxnSpPr>
      <xdr:spPr>
        <a:xfrm>
          <a:off x="22072600" y="579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43180</xdr:rowOff>
    </xdr:from>
    <xdr:ext cx="598805" cy="255905"/>
    <xdr:sp macro="" textlink="">
      <xdr:nvSpPr>
        <xdr:cNvPr id="383" name="【一般廃棄物処理施設】&#10;一人当たり有形固定資産（償却資産）額平均値テキスト"/>
        <xdr:cNvSpPr txBox="1"/>
      </xdr:nvSpPr>
      <xdr:spPr>
        <a:xfrm>
          <a:off x="22199600" y="672973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64770</xdr:rowOff>
    </xdr:from>
    <xdr:to xmlns:xdr="http://schemas.openxmlformats.org/drawingml/2006/spreadsheetDrawing">
      <xdr:col>116</xdr:col>
      <xdr:colOff>114300</xdr:colOff>
      <xdr:row>39</xdr:row>
      <xdr:rowOff>166370</xdr:rowOff>
    </xdr:to>
    <xdr:sp macro="" textlink="">
      <xdr:nvSpPr>
        <xdr:cNvPr id="384" name="フローチャート: 判断 383"/>
        <xdr:cNvSpPr/>
      </xdr:nvSpPr>
      <xdr:spPr>
        <a:xfrm>
          <a:off x="221107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80010</xdr:rowOff>
    </xdr:from>
    <xdr:to xmlns:xdr="http://schemas.openxmlformats.org/drawingml/2006/spreadsheetDrawing">
      <xdr:col>112</xdr:col>
      <xdr:colOff>38100</xdr:colOff>
      <xdr:row>40</xdr:row>
      <xdr:rowOff>10160</xdr:rowOff>
    </xdr:to>
    <xdr:sp macro="" textlink="">
      <xdr:nvSpPr>
        <xdr:cNvPr id="385" name="フローチャート: 判断 384"/>
        <xdr:cNvSpPr/>
      </xdr:nvSpPr>
      <xdr:spPr>
        <a:xfrm>
          <a:off x="21272500" y="676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111760</xdr:rowOff>
    </xdr:from>
    <xdr:to xmlns:xdr="http://schemas.openxmlformats.org/drawingml/2006/spreadsheetDrawing">
      <xdr:col>107</xdr:col>
      <xdr:colOff>101600</xdr:colOff>
      <xdr:row>40</xdr:row>
      <xdr:rowOff>41910</xdr:rowOff>
    </xdr:to>
    <xdr:sp macro="" textlink="">
      <xdr:nvSpPr>
        <xdr:cNvPr id="386" name="フローチャート: 判断 385"/>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101600</xdr:rowOff>
    </xdr:from>
    <xdr:to xmlns:xdr="http://schemas.openxmlformats.org/drawingml/2006/spreadsheetDrawing">
      <xdr:col>102</xdr:col>
      <xdr:colOff>165100</xdr:colOff>
      <xdr:row>40</xdr:row>
      <xdr:rowOff>31750</xdr:rowOff>
    </xdr:to>
    <xdr:sp macro="" textlink="">
      <xdr:nvSpPr>
        <xdr:cNvPr id="387" name="フローチャート: 判断 386"/>
        <xdr:cNvSpPr/>
      </xdr:nvSpPr>
      <xdr:spPr>
        <a:xfrm>
          <a:off x="19494500" y="678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93345</xdr:rowOff>
    </xdr:from>
    <xdr:to xmlns:xdr="http://schemas.openxmlformats.org/drawingml/2006/spreadsheetDrawing">
      <xdr:col>98</xdr:col>
      <xdr:colOff>38100</xdr:colOff>
      <xdr:row>40</xdr:row>
      <xdr:rowOff>23495</xdr:rowOff>
    </xdr:to>
    <xdr:sp macro="" textlink="">
      <xdr:nvSpPr>
        <xdr:cNvPr id="388" name="フローチャート: 判断 387"/>
        <xdr:cNvSpPr/>
      </xdr:nvSpPr>
      <xdr:spPr>
        <a:xfrm>
          <a:off x="186055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389" name="テキスト ボックス 3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390" name="テキスト ボックス 3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391" name="テキスト ボックス 3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392" name="テキスト ボックス 3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393" name="テキスト ボックス 3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43180</xdr:rowOff>
    </xdr:from>
    <xdr:to xmlns:xdr="http://schemas.openxmlformats.org/drawingml/2006/spreadsheetDrawing">
      <xdr:col>116</xdr:col>
      <xdr:colOff>114300</xdr:colOff>
      <xdr:row>39</xdr:row>
      <xdr:rowOff>144780</xdr:rowOff>
    </xdr:to>
    <xdr:sp macro="" textlink="">
      <xdr:nvSpPr>
        <xdr:cNvPr id="394" name="楕円 393"/>
        <xdr:cNvSpPr/>
      </xdr:nvSpPr>
      <xdr:spPr>
        <a:xfrm>
          <a:off x="221107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38</xdr:row>
      <xdr:rowOff>66040</xdr:rowOff>
    </xdr:from>
    <xdr:ext cx="598805" cy="255905"/>
    <xdr:sp macro="" textlink="">
      <xdr:nvSpPr>
        <xdr:cNvPr id="395" name="【一般廃棄物処理施設】&#10;一人当たり有形固定資産（償却資産）額該当値テキスト"/>
        <xdr:cNvSpPr txBox="1"/>
      </xdr:nvSpPr>
      <xdr:spPr>
        <a:xfrm>
          <a:off x="22199600" y="658114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120,286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83820</xdr:rowOff>
    </xdr:from>
    <xdr:to xmlns:xdr="http://schemas.openxmlformats.org/drawingml/2006/spreadsheetDrawing">
      <xdr:col>112</xdr:col>
      <xdr:colOff>38100</xdr:colOff>
      <xdr:row>40</xdr:row>
      <xdr:rowOff>13970</xdr:rowOff>
    </xdr:to>
    <xdr:sp macro="" textlink="">
      <xdr:nvSpPr>
        <xdr:cNvPr id="396" name="楕円 395"/>
        <xdr:cNvSpPr/>
      </xdr:nvSpPr>
      <xdr:spPr>
        <a:xfrm>
          <a:off x="21272500" y="677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39</xdr:row>
      <xdr:rowOff>93980</xdr:rowOff>
    </xdr:from>
    <xdr:to xmlns:xdr="http://schemas.openxmlformats.org/drawingml/2006/spreadsheetDrawing">
      <xdr:col>116</xdr:col>
      <xdr:colOff>63500</xdr:colOff>
      <xdr:row>39</xdr:row>
      <xdr:rowOff>134620</xdr:rowOff>
    </xdr:to>
    <xdr:cxnSp macro="">
      <xdr:nvCxnSpPr>
        <xdr:cNvPr id="397" name="直線コネクタ 396"/>
        <xdr:cNvCxnSpPr/>
      </xdr:nvCxnSpPr>
      <xdr:spPr>
        <a:xfrm flipV="1">
          <a:off x="21323300" y="678053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112395</xdr:rowOff>
    </xdr:from>
    <xdr:to xmlns:xdr="http://schemas.openxmlformats.org/drawingml/2006/spreadsheetDrawing">
      <xdr:col>107</xdr:col>
      <xdr:colOff>101600</xdr:colOff>
      <xdr:row>40</xdr:row>
      <xdr:rowOff>42545</xdr:rowOff>
    </xdr:to>
    <xdr:sp macro="" textlink="">
      <xdr:nvSpPr>
        <xdr:cNvPr id="398" name="楕円 397"/>
        <xdr:cNvSpPr/>
      </xdr:nvSpPr>
      <xdr:spPr>
        <a:xfrm>
          <a:off x="20383500" y="67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134620</xdr:rowOff>
    </xdr:from>
    <xdr:to xmlns:xdr="http://schemas.openxmlformats.org/drawingml/2006/spreadsheetDrawing">
      <xdr:col>111</xdr:col>
      <xdr:colOff>177800</xdr:colOff>
      <xdr:row>39</xdr:row>
      <xdr:rowOff>163195</xdr:rowOff>
    </xdr:to>
    <xdr:cxnSp macro="">
      <xdr:nvCxnSpPr>
        <xdr:cNvPr id="399" name="直線コネクタ 398"/>
        <xdr:cNvCxnSpPr/>
      </xdr:nvCxnSpPr>
      <xdr:spPr>
        <a:xfrm flipV="1">
          <a:off x="20434300" y="682117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128270</xdr:rowOff>
    </xdr:from>
    <xdr:to xmlns:xdr="http://schemas.openxmlformats.org/drawingml/2006/spreadsheetDrawing">
      <xdr:col>102</xdr:col>
      <xdr:colOff>165100</xdr:colOff>
      <xdr:row>40</xdr:row>
      <xdr:rowOff>58420</xdr:rowOff>
    </xdr:to>
    <xdr:sp macro="" textlink="">
      <xdr:nvSpPr>
        <xdr:cNvPr id="400" name="楕円 399"/>
        <xdr:cNvSpPr/>
      </xdr:nvSpPr>
      <xdr:spPr>
        <a:xfrm>
          <a:off x="19494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39</xdr:row>
      <xdr:rowOff>163195</xdr:rowOff>
    </xdr:from>
    <xdr:to xmlns:xdr="http://schemas.openxmlformats.org/drawingml/2006/spreadsheetDrawing">
      <xdr:col>107</xdr:col>
      <xdr:colOff>50800</xdr:colOff>
      <xdr:row>40</xdr:row>
      <xdr:rowOff>7620</xdr:rowOff>
    </xdr:to>
    <xdr:cxnSp macro="">
      <xdr:nvCxnSpPr>
        <xdr:cNvPr id="401" name="直線コネクタ 400"/>
        <xdr:cNvCxnSpPr/>
      </xdr:nvCxnSpPr>
      <xdr:spPr>
        <a:xfrm flipV="1">
          <a:off x="19545300" y="68497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39</xdr:row>
      <xdr:rowOff>126365</xdr:rowOff>
    </xdr:from>
    <xdr:to xmlns:xdr="http://schemas.openxmlformats.org/drawingml/2006/spreadsheetDrawing">
      <xdr:col>98</xdr:col>
      <xdr:colOff>38100</xdr:colOff>
      <xdr:row>40</xdr:row>
      <xdr:rowOff>56515</xdr:rowOff>
    </xdr:to>
    <xdr:sp macro="" textlink="">
      <xdr:nvSpPr>
        <xdr:cNvPr id="402" name="楕円 401"/>
        <xdr:cNvSpPr/>
      </xdr:nvSpPr>
      <xdr:spPr>
        <a:xfrm>
          <a:off x="18605500" y="681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6350</xdr:rowOff>
    </xdr:from>
    <xdr:to xmlns:xdr="http://schemas.openxmlformats.org/drawingml/2006/spreadsheetDrawing">
      <xdr:col>102</xdr:col>
      <xdr:colOff>114300</xdr:colOff>
      <xdr:row>40</xdr:row>
      <xdr:rowOff>7620</xdr:rowOff>
    </xdr:to>
    <xdr:cxnSp macro="">
      <xdr:nvCxnSpPr>
        <xdr:cNvPr id="403" name="直線コネクタ 402"/>
        <xdr:cNvCxnSpPr/>
      </xdr:nvCxnSpPr>
      <xdr:spPr>
        <a:xfrm>
          <a:off x="18656300" y="686435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26670</xdr:rowOff>
    </xdr:from>
    <xdr:ext cx="595630" cy="259080"/>
    <xdr:sp macro="" textlink="">
      <xdr:nvSpPr>
        <xdr:cNvPr id="404" name="n_1aveValue【一般廃棄物処理施設】&#10;一人当たり有形固定資産（償却資産）額"/>
        <xdr:cNvSpPr txBox="1"/>
      </xdr:nvSpPr>
      <xdr:spPr>
        <a:xfrm>
          <a:off x="21010880" y="65417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58420</xdr:rowOff>
    </xdr:from>
    <xdr:ext cx="595630" cy="259080"/>
    <xdr:sp macro="" textlink="">
      <xdr:nvSpPr>
        <xdr:cNvPr id="405" name="n_2aveValue【一般廃棄物処理施設】&#10;一人当たり有形固定資産（償却資産）額"/>
        <xdr:cNvSpPr txBox="1"/>
      </xdr:nvSpPr>
      <xdr:spPr>
        <a:xfrm>
          <a:off x="20134580" y="657352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48260</xdr:rowOff>
    </xdr:from>
    <xdr:ext cx="595630" cy="259080"/>
    <xdr:sp macro="" textlink="">
      <xdr:nvSpPr>
        <xdr:cNvPr id="406" name="n_3aveValue【一般廃棄物処理施設】&#10;一人当たり有形固定資産（償却資産）額"/>
        <xdr:cNvSpPr txBox="1"/>
      </xdr:nvSpPr>
      <xdr:spPr>
        <a:xfrm>
          <a:off x="19245580" y="65633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40640</xdr:rowOff>
    </xdr:from>
    <xdr:ext cx="595630" cy="255905"/>
    <xdr:sp macro="" textlink="">
      <xdr:nvSpPr>
        <xdr:cNvPr id="407" name="n_4aveValue【一般廃棄物処理施設】&#10;一人当たり有形固定資産（償却資産）額"/>
        <xdr:cNvSpPr txBox="1"/>
      </xdr:nvSpPr>
      <xdr:spPr>
        <a:xfrm>
          <a:off x="18356580" y="65557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55880</xdr:colOff>
      <xdr:row>40</xdr:row>
      <xdr:rowOff>5080</xdr:rowOff>
    </xdr:from>
    <xdr:ext cx="595630" cy="259080"/>
    <xdr:sp macro="" textlink="">
      <xdr:nvSpPr>
        <xdr:cNvPr id="408" name="n_1mainValue【一般廃棄物処理施設】&#10;一人当たり有形固定資産（償却資産）額"/>
        <xdr:cNvSpPr txBox="1"/>
      </xdr:nvSpPr>
      <xdr:spPr>
        <a:xfrm>
          <a:off x="21010880" y="68630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40</xdr:row>
      <xdr:rowOff>33655</xdr:rowOff>
    </xdr:from>
    <xdr:ext cx="595630" cy="258445"/>
    <xdr:sp macro="" textlink="">
      <xdr:nvSpPr>
        <xdr:cNvPr id="409" name="n_2mainValue【一般廃棄物処理施設】&#10;一人当たり有形固定資産（償却資産）額"/>
        <xdr:cNvSpPr txBox="1"/>
      </xdr:nvSpPr>
      <xdr:spPr>
        <a:xfrm>
          <a:off x="20134580" y="689165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49530</xdr:rowOff>
    </xdr:from>
    <xdr:ext cx="531495" cy="259080"/>
    <xdr:sp macro="" textlink="">
      <xdr:nvSpPr>
        <xdr:cNvPr id="410" name="n_3mainValue【一般廃棄物処理施設】&#10;一人当たり有形固定資産（償却資産）額"/>
        <xdr:cNvSpPr txBox="1"/>
      </xdr:nvSpPr>
      <xdr:spPr>
        <a:xfrm>
          <a:off x="19277965" y="69075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40</xdr:row>
      <xdr:rowOff>47625</xdr:rowOff>
    </xdr:from>
    <xdr:ext cx="531495" cy="259080"/>
    <xdr:sp macro="" textlink="">
      <xdr:nvSpPr>
        <xdr:cNvPr id="411" name="n_4mainValue【一般廃棄物処理施設】&#10;一人当たり有形固定資産（償却資産）額"/>
        <xdr:cNvSpPr txBox="1"/>
      </xdr:nvSpPr>
      <xdr:spPr>
        <a:xfrm>
          <a:off x="18388965" y="6905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5275" cy="225425"/>
    <xdr:sp macro="" textlink="">
      <xdr:nvSpPr>
        <xdr:cNvPr id="420" name="テキスト ボックス 419"/>
        <xdr:cNvSpPr txBox="1"/>
      </xdr:nvSpPr>
      <xdr:spPr>
        <a:xfrm>
          <a:off x="12407900" y="895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1" name="直線コネクタ 4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4185" cy="255905"/>
    <xdr:sp macro="" textlink="">
      <xdr:nvSpPr>
        <xdr:cNvPr id="422" name="テキスト ボックス 421"/>
        <xdr:cNvSpPr txBox="1"/>
      </xdr:nvSpPr>
      <xdr:spPr>
        <a:xfrm>
          <a:off x="11978640" y="11287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23" name="直線コネクタ 42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4185" cy="259080"/>
    <xdr:sp macro="" textlink="">
      <xdr:nvSpPr>
        <xdr:cNvPr id="424" name="テキスト ボックス 423"/>
        <xdr:cNvSpPr txBox="1"/>
      </xdr:nvSpPr>
      <xdr:spPr>
        <a:xfrm>
          <a:off x="11978640" y="10906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25" name="直線コネクタ 42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26" name="テキスト ボックス 42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27" name="直線コネクタ 42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5905"/>
    <xdr:sp macro="" textlink="">
      <xdr:nvSpPr>
        <xdr:cNvPr id="428" name="テキスト ボックス 427"/>
        <xdr:cNvSpPr txBox="1"/>
      </xdr:nvSpPr>
      <xdr:spPr>
        <a:xfrm>
          <a:off x="12042775" y="1014476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29" name="直線コネクタ 42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30" name="テキスト ボックス 42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31" name="直線コネクタ 43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432" name="テキスト ボックス 431"/>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3" name="直線コネクタ 4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5915" cy="255905"/>
    <xdr:sp macro="" textlink="">
      <xdr:nvSpPr>
        <xdr:cNvPr id="434" name="テキスト ボックス 433"/>
        <xdr:cNvSpPr txBox="1"/>
      </xdr:nvSpPr>
      <xdr:spPr>
        <a:xfrm>
          <a:off x="12106910" y="900176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166370</xdr:rowOff>
    </xdr:from>
    <xdr:to xmlns:xdr="http://schemas.openxmlformats.org/drawingml/2006/spreadsheetDrawing">
      <xdr:col>85</xdr:col>
      <xdr:colOff>126365</xdr:colOff>
      <xdr:row>63</xdr:row>
      <xdr:rowOff>19050</xdr:rowOff>
    </xdr:to>
    <xdr:cxnSp macro="">
      <xdr:nvCxnSpPr>
        <xdr:cNvPr id="436" name="直線コネクタ 435"/>
        <xdr:cNvCxnSpPr/>
      </xdr:nvCxnSpPr>
      <xdr:spPr>
        <a:xfrm flipV="1">
          <a:off x="16318865" y="9424670"/>
          <a:ext cx="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22860</xdr:rowOff>
    </xdr:from>
    <xdr:ext cx="405130" cy="259080"/>
    <xdr:sp macro="" textlink="">
      <xdr:nvSpPr>
        <xdr:cNvPr id="437" name="【保健センター・保健所】&#10;有形固定資産減価償却率最小値テキスト"/>
        <xdr:cNvSpPr txBox="1"/>
      </xdr:nvSpPr>
      <xdr:spPr>
        <a:xfrm>
          <a:off x="16357600" y="10824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19050</xdr:rowOff>
    </xdr:from>
    <xdr:to xmlns:xdr="http://schemas.openxmlformats.org/drawingml/2006/spreadsheetDrawing">
      <xdr:col>86</xdr:col>
      <xdr:colOff>25400</xdr:colOff>
      <xdr:row>63</xdr:row>
      <xdr:rowOff>19050</xdr:rowOff>
    </xdr:to>
    <xdr:cxnSp macro="">
      <xdr:nvCxnSpPr>
        <xdr:cNvPr id="438" name="直線コネクタ 437"/>
        <xdr:cNvCxnSpPr/>
      </xdr:nvCxnSpPr>
      <xdr:spPr>
        <a:xfrm>
          <a:off x="16230600" y="1082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112395</xdr:rowOff>
    </xdr:from>
    <xdr:ext cx="405130" cy="255905"/>
    <xdr:sp macro="" textlink="">
      <xdr:nvSpPr>
        <xdr:cNvPr id="439" name="【保健センター・保健所】&#10;有形固定資産減価償却率最大値テキスト"/>
        <xdr:cNvSpPr txBox="1"/>
      </xdr:nvSpPr>
      <xdr:spPr>
        <a:xfrm>
          <a:off x="16357600" y="919924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166370</xdr:rowOff>
    </xdr:from>
    <xdr:to xmlns:xdr="http://schemas.openxmlformats.org/drawingml/2006/spreadsheetDrawing">
      <xdr:col>86</xdr:col>
      <xdr:colOff>25400</xdr:colOff>
      <xdr:row>54</xdr:row>
      <xdr:rowOff>166370</xdr:rowOff>
    </xdr:to>
    <xdr:cxnSp macro="">
      <xdr:nvCxnSpPr>
        <xdr:cNvPr id="440" name="直線コネクタ 439"/>
        <xdr:cNvCxnSpPr/>
      </xdr:nvCxnSpPr>
      <xdr:spPr>
        <a:xfrm>
          <a:off x="16230600" y="9424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152400</xdr:rowOff>
    </xdr:from>
    <xdr:ext cx="405130" cy="259080"/>
    <xdr:sp macro="" textlink="">
      <xdr:nvSpPr>
        <xdr:cNvPr id="441" name="【保健センター・保健所】&#10;有形固定資産減価償却率平均値テキスト"/>
        <xdr:cNvSpPr txBox="1"/>
      </xdr:nvSpPr>
      <xdr:spPr>
        <a:xfrm>
          <a:off x="16357600" y="102679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2540</xdr:rowOff>
    </xdr:from>
    <xdr:to xmlns:xdr="http://schemas.openxmlformats.org/drawingml/2006/spreadsheetDrawing">
      <xdr:col>85</xdr:col>
      <xdr:colOff>177800</xdr:colOff>
      <xdr:row>60</xdr:row>
      <xdr:rowOff>104140</xdr:rowOff>
    </xdr:to>
    <xdr:sp macro="" textlink="">
      <xdr:nvSpPr>
        <xdr:cNvPr id="442" name="フローチャート: 判断 441"/>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76835</xdr:rowOff>
    </xdr:from>
    <xdr:to xmlns:xdr="http://schemas.openxmlformats.org/drawingml/2006/spreadsheetDrawing">
      <xdr:col>81</xdr:col>
      <xdr:colOff>101600</xdr:colOff>
      <xdr:row>60</xdr:row>
      <xdr:rowOff>6985</xdr:rowOff>
    </xdr:to>
    <xdr:sp macro="" textlink="">
      <xdr:nvSpPr>
        <xdr:cNvPr id="443" name="フローチャート: 判断 442"/>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40640</xdr:rowOff>
    </xdr:from>
    <xdr:to xmlns:xdr="http://schemas.openxmlformats.org/drawingml/2006/spreadsheetDrawing">
      <xdr:col>76</xdr:col>
      <xdr:colOff>165100</xdr:colOff>
      <xdr:row>59</xdr:row>
      <xdr:rowOff>142240</xdr:rowOff>
    </xdr:to>
    <xdr:sp macro="" textlink="">
      <xdr:nvSpPr>
        <xdr:cNvPr id="444" name="フローチャート: 判断 443"/>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42545</xdr:rowOff>
    </xdr:from>
    <xdr:to xmlns:xdr="http://schemas.openxmlformats.org/drawingml/2006/spreadsheetDrawing">
      <xdr:col>72</xdr:col>
      <xdr:colOff>38100</xdr:colOff>
      <xdr:row>59</xdr:row>
      <xdr:rowOff>144145</xdr:rowOff>
    </xdr:to>
    <xdr:sp macro="" textlink="">
      <xdr:nvSpPr>
        <xdr:cNvPr id="445" name="フローチャート: 判断 444"/>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124460</xdr:rowOff>
    </xdr:from>
    <xdr:to xmlns:xdr="http://schemas.openxmlformats.org/drawingml/2006/spreadsheetDrawing">
      <xdr:col>67</xdr:col>
      <xdr:colOff>101600</xdr:colOff>
      <xdr:row>60</xdr:row>
      <xdr:rowOff>54610</xdr:rowOff>
    </xdr:to>
    <xdr:sp macro="" textlink="">
      <xdr:nvSpPr>
        <xdr:cNvPr id="446" name="フローチャート: 判断 445"/>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5905"/>
    <xdr:sp macro="" textlink="">
      <xdr:nvSpPr>
        <xdr:cNvPr id="447" name="テキスト ボックス 446"/>
        <xdr:cNvSpPr txBox="1"/>
      </xdr:nvSpPr>
      <xdr:spPr>
        <a:xfrm>
          <a:off x="16129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5905"/>
    <xdr:sp macro="" textlink="">
      <xdr:nvSpPr>
        <xdr:cNvPr id="448" name="テキスト ボックス 447"/>
        <xdr:cNvSpPr txBox="1"/>
      </xdr:nvSpPr>
      <xdr:spPr>
        <a:xfrm>
          <a:off x="15290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5905"/>
    <xdr:sp macro="" textlink="">
      <xdr:nvSpPr>
        <xdr:cNvPr id="449" name="テキスト ボックス 448"/>
        <xdr:cNvSpPr txBox="1"/>
      </xdr:nvSpPr>
      <xdr:spPr>
        <a:xfrm>
          <a:off x="14401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5905"/>
    <xdr:sp macro="" textlink="">
      <xdr:nvSpPr>
        <xdr:cNvPr id="450" name="テキスト ボックス 449"/>
        <xdr:cNvSpPr txBox="1"/>
      </xdr:nvSpPr>
      <xdr:spPr>
        <a:xfrm>
          <a:off x="1351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5905"/>
    <xdr:sp macro="" textlink="">
      <xdr:nvSpPr>
        <xdr:cNvPr id="451" name="テキスト ボックス 450"/>
        <xdr:cNvSpPr txBox="1"/>
      </xdr:nvSpPr>
      <xdr:spPr>
        <a:xfrm>
          <a:off x="1262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33020</xdr:rowOff>
    </xdr:from>
    <xdr:to xmlns:xdr="http://schemas.openxmlformats.org/drawingml/2006/spreadsheetDrawing">
      <xdr:col>85</xdr:col>
      <xdr:colOff>177800</xdr:colOff>
      <xdr:row>59</xdr:row>
      <xdr:rowOff>134620</xdr:rowOff>
    </xdr:to>
    <xdr:sp macro="" textlink="">
      <xdr:nvSpPr>
        <xdr:cNvPr id="452" name="楕円 451"/>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55880</xdr:rowOff>
    </xdr:from>
    <xdr:ext cx="405130" cy="259080"/>
    <xdr:sp macro="" textlink="">
      <xdr:nvSpPr>
        <xdr:cNvPr id="453" name="【保健センター・保健所】&#10;有形固定資産減価償却率該当値テキスト"/>
        <xdr:cNvSpPr txBox="1"/>
      </xdr:nvSpPr>
      <xdr:spPr>
        <a:xfrm>
          <a:off x="16357600" y="9999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2540</xdr:rowOff>
    </xdr:from>
    <xdr:to xmlns:xdr="http://schemas.openxmlformats.org/drawingml/2006/spreadsheetDrawing">
      <xdr:col>81</xdr:col>
      <xdr:colOff>101600</xdr:colOff>
      <xdr:row>59</xdr:row>
      <xdr:rowOff>104140</xdr:rowOff>
    </xdr:to>
    <xdr:sp macro="" textlink="">
      <xdr:nvSpPr>
        <xdr:cNvPr id="454" name="楕円 453"/>
        <xdr:cNvSpPr/>
      </xdr:nvSpPr>
      <xdr:spPr>
        <a:xfrm>
          <a:off x="15430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53340</xdr:rowOff>
    </xdr:from>
    <xdr:to xmlns:xdr="http://schemas.openxmlformats.org/drawingml/2006/spreadsheetDrawing">
      <xdr:col>85</xdr:col>
      <xdr:colOff>127000</xdr:colOff>
      <xdr:row>59</xdr:row>
      <xdr:rowOff>83820</xdr:rowOff>
    </xdr:to>
    <xdr:cxnSp macro="">
      <xdr:nvCxnSpPr>
        <xdr:cNvPr id="455" name="直線コネクタ 454"/>
        <xdr:cNvCxnSpPr/>
      </xdr:nvCxnSpPr>
      <xdr:spPr>
        <a:xfrm>
          <a:off x="15481300" y="1016889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135890</xdr:rowOff>
    </xdr:from>
    <xdr:to xmlns:xdr="http://schemas.openxmlformats.org/drawingml/2006/spreadsheetDrawing">
      <xdr:col>76</xdr:col>
      <xdr:colOff>165100</xdr:colOff>
      <xdr:row>59</xdr:row>
      <xdr:rowOff>66040</xdr:rowOff>
    </xdr:to>
    <xdr:sp macro="" textlink="">
      <xdr:nvSpPr>
        <xdr:cNvPr id="456" name="楕円 455"/>
        <xdr:cNvSpPr/>
      </xdr:nvSpPr>
      <xdr:spPr>
        <a:xfrm>
          <a:off x="145415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15240</xdr:rowOff>
    </xdr:from>
    <xdr:to xmlns:xdr="http://schemas.openxmlformats.org/drawingml/2006/spreadsheetDrawing">
      <xdr:col>81</xdr:col>
      <xdr:colOff>50800</xdr:colOff>
      <xdr:row>59</xdr:row>
      <xdr:rowOff>53340</xdr:rowOff>
    </xdr:to>
    <xdr:cxnSp macro="">
      <xdr:nvCxnSpPr>
        <xdr:cNvPr id="457" name="直線コネクタ 456"/>
        <xdr:cNvCxnSpPr/>
      </xdr:nvCxnSpPr>
      <xdr:spPr>
        <a:xfrm>
          <a:off x="14592300" y="101307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113030</xdr:rowOff>
    </xdr:from>
    <xdr:to xmlns:xdr="http://schemas.openxmlformats.org/drawingml/2006/spreadsheetDrawing">
      <xdr:col>72</xdr:col>
      <xdr:colOff>38100</xdr:colOff>
      <xdr:row>59</xdr:row>
      <xdr:rowOff>43180</xdr:rowOff>
    </xdr:to>
    <xdr:sp macro="" textlink="">
      <xdr:nvSpPr>
        <xdr:cNvPr id="458" name="楕円 457"/>
        <xdr:cNvSpPr/>
      </xdr:nvSpPr>
      <xdr:spPr>
        <a:xfrm>
          <a:off x="136525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58</xdr:row>
      <xdr:rowOff>163830</xdr:rowOff>
    </xdr:from>
    <xdr:to xmlns:xdr="http://schemas.openxmlformats.org/drawingml/2006/spreadsheetDrawing">
      <xdr:col>76</xdr:col>
      <xdr:colOff>114300</xdr:colOff>
      <xdr:row>59</xdr:row>
      <xdr:rowOff>15240</xdr:rowOff>
    </xdr:to>
    <xdr:cxnSp macro="">
      <xdr:nvCxnSpPr>
        <xdr:cNvPr id="459" name="直線コネクタ 458"/>
        <xdr:cNvCxnSpPr/>
      </xdr:nvCxnSpPr>
      <xdr:spPr>
        <a:xfrm>
          <a:off x="13703300" y="101079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71120</xdr:rowOff>
    </xdr:from>
    <xdr:to xmlns:xdr="http://schemas.openxmlformats.org/drawingml/2006/spreadsheetDrawing">
      <xdr:col>67</xdr:col>
      <xdr:colOff>101600</xdr:colOff>
      <xdr:row>59</xdr:row>
      <xdr:rowOff>1270</xdr:rowOff>
    </xdr:to>
    <xdr:sp macro="" textlink="">
      <xdr:nvSpPr>
        <xdr:cNvPr id="460" name="楕円 459"/>
        <xdr:cNvSpPr/>
      </xdr:nvSpPr>
      <xdr:spPr>
        <a:xfrm>
          <a:off x="12763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121920</xdr:rowOff>
    </xdr:from>
    <xdr:to xmlns:xdr="http://schemas.openxmlformats.org/drawingml/2006/spreadsheetDrawing">
      <xdr:col>71</xdr:col>
      <xdr:colOff>177800</xdr:colOff>
      <xdr:row>58</xdr:row>
      <xdr:rowOff>163830</xdr:rowOff>
    </xdr:to>
    <xdr:cxnSp macro="">
      <xdr:nvCxnSpPr>
        <xdr:cNvPr id="461" name="直線コネクタ 460"/>
        <xdr:cNvCxnSpPr/>
      </xdr:nvCxnSpPr>
      <xdr:spPr>
        <a:xfrm>
          <a:off x="12814300" y="100660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169545</xdr:rowOff>
    </xdr:from>
    <xdr:ext cx="405130" cy="255905"/>
    <xdr:sp macro="" textlink="">
      <xdr:nvSpPr>
        <xdr:cNvPr id="462" name="n_1aveValue【保健センター・保健所】&#10;有形固定資産減価償却率"/>
        <xdr:cNvSpPr txBox="1"/>
      </xdr:nvSpPr>
      <xdr:spPr>
        <a:xfrm>
          <a:off x="15266035" y="1028509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133350</xdr:rowOff>
    </xdr:from>
    <xdr:ext cx="401955" cy="255905"/>
    <xdr:sp macro="" textlink="">
      <xdr:nvSpPr>
        <xdr:cNvPr id="463" name="n_2aveValue【保健センター・保健所】&#10;有形固定資産減価償却率"/>
        <xdr:cNvSpPr txBox="1"/>
      </xdr:nvSpPr>
      <xdr:spPr>
        <a:xfrm>
          <a:off x="14389735" y="102489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135255</xdr:rowOff>
    </xdr:from>
    <xdr:ext cx="401955" cy="255905"/>
    <xdr:sp macro="" textlink="">
      <xdr:nvSpPr>
        <xdr:cNvPr id="464" name="n_3aveValue【保健センター・保健所】&#10;有形固定資産減価償却率"/>
        <xdr:cNvSpPr txBox="1"/>
      </xdr:nvSpPr>
      <xdr:spPr>
        <a:xfrm>
          <a:off x="13500735" y="102508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45720</xdr:rowOff>
    </xdr:from>
    <xdr:ext cx="401955" cy="259080"/>
    <xdr:sp macro="" textlink="">
      <xdr:nvSpPr>
        <xdr:cNvPr id="465" name="n_4aveValue【保健センター・保健所】&#10;有形固定資産減価償却率"/>
        <xdr:cNvSpPr txBox="1"/>
      </xdr:nvSpPr>
      <xdr:spPr>
        <a:xfrm>
          <a:off x="12611735" y="1033272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120650</xdr:rowOff>
    </xdr:from>
    <xdr:ext cx="405130" cy="255905"/>
    <xdr:sp macro="" textlink="">
      <xdr:nvSpPr>
        <xdr:cNvPr id="466" name="n_1mainValue【保健センター・保健所】&#10;有形固定資産減価償却率"/>
        <xdr:cNvSpPr txBox="1"/>
      </xdr:nvSpPr>
      <xdr:spPr>
        <a:xfrm>
          <a:off x="15266035" y="989330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82550</xdr:rowOff>
    </xdr:from>
    <xdr:ext cx="401955" cy="259080"/>
    <xdr:sp macro="" textlink="">
      <xdr:nvSpPr>
        <xdr:cNvPr id="467" name="n_2mainValue【保健センター・保健所】&#10;有形固定資産減価償却率"/>
        <xdr:cNvSpPr txBox="1"/>
      </xdr:nvSpPr>
      <xdr:spPr>
        <a:xfrm>
          <a:off x="14389735" y="9855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59690</xdr:rowOff>
    </xdr:from>
    <xdr:ext cx="401955" cy="259080"/>
    <xdr:sp macro="" textlink="">
      <xdr:nvSpPr>
        <xdr:cNvPr id="468" name="n_3mainValue【保健センター・保健所】&#10;有形固定資産減価償却率"/>
        <xdr:cNvSpPr txBox="1"/>
      </xdr:nvSpPr>
      <xdr:spPr>
        <a:xfrm>
          <a:off x="13500735" y="983234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17780</xdr:rowOff>
    </xdr:from>
    <xdr:ext cx="401955" cy="255905"/>
    <xdr:sp macro="" textlink="">
      <xdr:nvSpPr>
        <xdr:cNvPr id="469" name="n_4mainValue【保健センター・保健所】&#10;有形固定資産減価償却率"/>
        <xdr:cNvSpPr txBox="1"/>
      </xdr:nvSpPr>
      <xdr:spPr>
        <a:xfrm>
          <a:off x="12611735" y="97904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6710" cy="225425"/>
    <xdr:sp macro="" textlink="">
      <xdr:nvSpPr>
        <xdr:cNvPr id="478" name="テキスト ボックス 477"/>
        <xdr:cNvSpPr txBox="1"/>
      </xdr:nvSpPr>
      <xdr:spPr>
        <a:xfrm>
          <a:off x="18249900" y="895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79" name="直線コネクタ 4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480" name="直線コネクタ 479"/>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4185" cy="255905"/>
    <xdr:sp macro="" textlink="">
      <xdr:nvSpPr>
        <xdr:cNvPr id="481" name="テキスト ボックス 480"/>
        <xdr:cNvSpPr txBox="1"/>
      </xdr:nvSpPr>
      <xdr:spPr>
        <a:xfrm>
          <a:off x="17820640" y="10830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482" name="直線コネクタ 481"/>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4185" cy="255905"/>
    <xdr:sp macro="" textlink="">
      <xdr:nvSpPr>
        <xdr:cNvPr id="483" name="テキスト ボックス 482"/>
        <xdr:cNvSpPr txBox="1"/>
      </xdr:nvSpPr>
      <xdr:spPr>
        <a:xfrm>
          <a:off x="17820640" y="10373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484" name="直線コネクタ 483"/>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4185" cy="255905"/>
    <xdr:sp macro="" textlink="">
      <xdr:nvSpPr>
        <xdr:cNvPr id="485" name="テキスト ボックス 484"/>
        <xdr:cNvSpPr txBox="1"/>
      </xdr:nvSpPr>
      <xdr:spPr>
        <a:xfrm>
          <a:off x="17820640" y="9916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486" name="直線コネクタ 485"/>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4185" cy="255905"/>
    <xdr:sp macro="" textlink="">
      <xdr:nvSpPr>
        <xdr:cNvPr id="487" name="テキスト ボックス 486"/>
        <xdr:cNvSpPr txBox="1"/>
      </xdr:nvSpPr>
      <xdr:spPr>
        <a:xfrm>
          <a:off x="17820640" y="9458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88" name="直線コネクタ 487"/>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4185" cy="255905"/>
    <xdr:sp macro="" textlink="">
      <xdr:nvSpPr>
        <xdr:cNvPr id="489" name="テキスト ボックス 488"/>
        <xdr:cNvSpPr txBox="1"/>
      </xdr:nvSpPr>
      <xdr:spPr>
        <a:xfrm>
          <a:off x="17820640" y="9001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0"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52705</xdr:rowOff>
    </xdr:from>
    <xdr:to xmlns:xdr="http://schemas.openxmlformats.org/drawingml/2006/spreadsheetDrawing">
      <xdr:col>116</xdr:col>
      <xdr:colOff>62865</xdr:colOff>
      <xdr:row>63</xdr:row>
      <xdr:rowOff>102870</xdr:rowOff>
    </xdr:to>
    <xdr:cxnSp macro="">
      <xdr:nvCxnSpPr>
        <xdr:cNvPr id="491" name="直線コネクタ 490"/>
        <xdr:cNvCxnSpPr/>
      </xdr:nvCxnSpPr>
      <xdr:spPr>
        <a:xfrm flipV="1">
          <a:off x="22160865" y="948245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106680</xdr:rowOff>
    </xdr:from>
    <xdr:ext cx="469900" cy="259080"/>
    <xdr:sp macro="" textlink="">
      <xdr:nvSpPr>
        <xdr:cNvPr id="492" name="【保健センター・保健所】&#10;一人当たり面積最小値テキスト"/>
        <xdr:cNvSpPr txBox="1"/>
      </xdr:nvSpPr>
      <xdr:spPr>
        <a:xfrm>
          <a:off x="22199600" y="109080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102870</xdr:rowOff>
    </xdr:from>
    <xdr:to xmlns:xdr="http://schemas.openxmlformats.org/drawingml/2006/spreadsheetDrawing">
      <xdr:col>116</xdr:col>
      <xdr:colOff>152400</xdr:colOff>
      <xdr:row>63</xdr:row>
      <xdr:rowOff>102870</xdr:rowOff>
    </xdr:to>
    <xdr:cxnSp macro="">
      <xdr:nvCxnSpPr>
        <xdr:cNvPr id="493" name="直線コネクタ 492"/>
        <xdr:cNvCxnSpPr/>
      </xdr:nvCxnSpPr>
      <xdr:spPr>
        <a:xfrm>
          <a:off x="22072600" y="10904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53</xdr:row>
      <xdr:rowOff>170815</xdr:rowOff>
    </xdr:from>
    <xdr:ext cx="469900" cy="258445"/>
    <xdr:sp macro="" textlink="">
      <xdr:nvSpPr>
        <xdr:cNvPr id="494" name="【保健センター・保健所】&#10;一人当たり面積最大値テキスト"/>
        <xdr:cNvSpPr txBox="1"/>
      </xdr:nvSpPr>
      <xdr:spPr>
        <a:xfrm>
          <a:off x="22199600" y="9257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52705</xdr:rowOff>
    </xdr:from>
    <xdr:to xmlns:xdr="http://schemas.openxmlformats.org/drawingml/2006/spreadsheetDrawing">
      <xdr:col>116</xdr:col>
      <xdr:colOff>152400</xdr:colOff>
      <xdr:row>55</xdr:row>
      <xdr:rowOff>52705</xdr:rowOff>
    </xdr:to>
    <xdr:cxnSp macro="">
      <xdr:nvCxnSpPr>
        <xdr:cNvPr id="495" name="直線コネクタ 494"/>
        <xdr:cNvCxnSpPr/>
      </xdr:nvCxnSpPr>
      <xdr:spPr>
        <a:xfrm>
          <a:off x="22072600" y="948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60</xdr:row>
      <xdr:rowOff>143510</xdr:rowOff>
    </xdr:from>
    <xdr:ext cx="469900" cy="255905"/>
    <xdr:sp macro="" textlink="">
      <xdr:nvSpPr>
        <xdr:cNvPr id="496" name="【保健センター・保健所】&#10;一人当たり面積平均値テキスト"/>
        <xdr:cNvSpPr txBox="1"/>
      </xdr:nvSpPr>
      <xdr:spPr>
        <a:xfrm>
          <a:off x="22199600" y="1043051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120650</xdr:rowOff>
    </xdr:from>
    <xdr:to xmlns:xdr="http://schemas.openxmlformats.org/drawingml/2006/spreadsheetDrawing">
      <xdr:col>116</xdr:col>
      <xdr:colOff>114300</xdr:colOff>
      <xdr:row>62</xdr:row>
      <xdr:rowOff>50800</xdr:rowOff>
    </xdr:to>
    <xdr:sp macro="" textlink="">
      <xdr:nvSpPr>
        <xdr:cNvPr id="497" name="フローチャート: 判断 496"/>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102235</xdr:rowOff>
    </xdr:from>
    <xdr:to xmlns:xdr="http://schemas.openxmlformats.org/drawingml/2006/spreadsheetDrawing">
      <xdr:col>112</xdr:col>
      <xdr:colOff>38100</xdr:colOff>
      <xdr:row>62</xdr:row>
      <xdr:rowOff>32385</xdr:rowOff>
    </xdr:to>
    <xdr:sp macro="" textlink="">
      <xdr:nvSpPr>
        <xdr:cNvPr id="498" name="フローチャート: 判断 497"/>
        <xdr:cNvSpPr/>
      </xdr:nvSpPr>
      <xdr:spPr>
        <a:xfrm>
          <a:off x="21272500" y="1056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109220</xdr:rowOff>
    </xdr:from>
    <xdr:to xmlns:xdr="http://schemas.openxmlformats.org/drawingml/2006/spreadsheetDrawing">
      <xdr:col>107</xdr:col>
      <xdr:colOff>101600</xdr:colOff>
      <xdr:row>62</xdr:row>
      <xdr:rowOff>39370</xdr:rowOff>
    </xdr:to>
    <xdr:sp macro="" textlink="">
      <xdr:nvSpPr>
        <xdr:cNvPr id="499" name="フローチャート: 判断 498"/>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139065</xdr:rowOff>
    </xdr:from>
    <xdr:to xmlns:xdr="http://schemas.openxmlformats.org/drawingml/2006/spreadsheetDrawing">
      <xdr:col>102</xdr:col>
      <xdr:colOff>165100</xdr:colOff>
      <xdr:row>62</xdr:row>
      <xdr:rowOff>69215</xdr:rowOff>
    </xdr:to>
    <xdr:sp macro="" textlink="">
      <xdr:nvSpPr>
        <xdr:cNvPr id="500" name="フローチャート: 判断 499"/>
        <xdr:cNvSpPr/>
      </xdr:nvSpPr>
      <xdr:spPr>
        <a:xfrm>
          <a:off x="19494500" y="105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54610</xdr:rowOff>
    </xdr:from>
    <xdr:to xmlns:xdr="http://schemas.openxmlformats.org/drawingml/2006/spreadsheetDrawing">
      <xdr:col>98</xdr:col>
      <xdr:colOff>38100</xdr:colOff>
      <xdr:row>62</xdr:row>
      <xdr:rowOff>156210</xdr:rowOff>
    </xdr:to>
    <xdr:sp macro="" textlink="">
      <xdr:nvSpPr>
        <xdr:cNvPr id="501" name="フローチャート: 判断 500"/>
        <xdr:cNvSpPr/>
      </xdr:nvSpPr>
      <xdr:spPr>
        <a:xfrm>
          <a:off x="186055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5905"/>
    <xdr:sp macro="" textlink="">
      <xdr:nvSpPr>
        <xdr:cNvPr id="502" name="テキスト ボックス 501"/>
        <xdr:cNvSpPr txBox="1"/>
      </xdr:nvSpPr>
      <xdr:spPr>
        <a:xfrm>
          <a:off x="219710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5905"/>
    <xdr:sp macro="" textlink="">
      <xdr:nvSpPr>
        <xdr:cNvPr id="503" name="テキスト ボックス 502"/>
        <xdr:cNvSpPr txBox="1"/>
      </xdr:nvSpPr>
      <xdr:spPr>
        <a:xfrm>
          <a:off x="21132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5905"/>
    <xdr:sp macro="" textlink="">
      <xdr:nvSpPr>
        <xdr:cNvPr id="504" name="テキスト ボックス 503"/>
        <xdr:cNvSpPr txBox="1"/>
      </xdr:nvSpPr>
      <xdr:spPr>
        <a:xfrm>
          <a:off x="20243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5905"/>
    <xdr:sp macro="" textlink="">
      <xdr:nvSpPr>
        <xdr:cNvPr id="505" name="テキスト ボックス 504"/>
        <xdr:cNvSpPr txBox="1"/>
      </xdr:nvSpPr>
      <xdr:spPr>
        <a:xfrm>
          <a:off x="19354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5905"/>
    <xdr:sp macro="" textlink="">
      <xdr:nvSpPr>
        <xdr:cNvPr id="506" name="テキスト ボックス 505"/>
        <xdr:cNvSpPr txBox="1"/>
      </xdr:nvSpPr>
      <xdr:spPr>
        <a:xfrm>
          <a:off x="18465800" y="11427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38100</xdr:rowOff>
    </xdr:from>
    <xdr:to xmlns:xdr="http://schemas.openxmlformats.org/drawingml/2006/spreadsheetDrawing">
      <xdr:col>116</xdr:col>
      <xdr:colOff>114300</xdr:colOff>
      <xdr:row>63</xdr:row>
      <xdr:rowOff>139700</xdr:rowOff>
    </xdr:to>
    <xdr:sp macro="" textlink="">
      <xdr:nvSpPr>
        <xdr:cNvPr id="507" name="楕円 506"/>
        <xdr:cNvSpPr/>
      </xdr:nvSpPr>
      <xdr:spPr>
        <a:xfrm>
          <a:off x="22110700" y="1083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124460</xdr:rowOff>
    </xdr:from>
    <xdr:ext cx="469900" cy="259080"/>
    <xdr:sp macro="" textlink="">
      <xdr:nvSpPr>
        <xdr:cNvPr id="508" name="【保健センター・保健所】&#10;一人当たり面積該当値テキスト"/>
        <xdr:cNvSpPr txBox="1"/>
      </xdr:nvSpPr>
      <xdr:spPr>
        <a:xfrm>
          <a:off x="22199600" y="10754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40640</xdr:rowOff>
    </xdr:from>
    <xdr:to xmlns:xdr="http://schemas.openxmlformats.org/drawingml/2006/spreadsheetDrawing">
      <xdr:col>112</xdr:col>
      <xdr:colOff>38100</xdr:colOff>
      <xdr:row>63</xdr:row>
      <xdr:rowOff>142240</xdr:rowOff>
    </xdr:to>
    <xdr:sp macro="" textlink="">
      <xdr:nvSpPr>
        <xdr:cNvPr id="509" name="楕円 508"/>
        <xdr:cNvSpPr/>
      </xdr:nvSpPr>
      <xdr:spPr>
        <a:xfrm>
          <a:off x="21272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88900</xdr:rowOff>
    </xdr:from>
    <xdr:to xmlns:xdr="http://schemas.openxmlformats.org/drawingml/2006/spreadsheetDrawing">
      <xdr:col>116</xdr:col>
      <xdr:colOff>63500</xdr:colOff>
      <xdr:row>63</xdr:row>
      <xdr:rowOff>91440</xdr:rowOff>
    </xdr:to>
    <xdr:cxnSp macro="">
      <xdr:nvCxnSpPr>
        <xdr:cNvPr id="510" name="直線コネクタ 509"/>
        <xdr:cNvCxnSpPr/>
      </xdr:nvCxnSpPr>
      <xdr:spPr>
        <a:xfrm flipV="1">
          <a:off x="21323300" y="108902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43180</xdr:rowOff>
    </xdr:from>
    <xdr:to xmlns:xdr="http://schemas.openxmlformats.org/drawingml/2006/spreadsheetDrawing">
      <xdr:col>107</xdr:col>
      <xdr:colOff>101600</xdr:colOff>
      <xdr:row>63</xdr:row>
      <xdr:rowOff>144780</xdr:rowOff>
    </xdr:to>
    <xdr:sp macro="" textlink="">
      <xdr:nvSpPr>
        <xdr:cNvPr id="511" name="楕円 510"/>
        <xdr:cNvSpPr/>
      </xdr:nvSpPr>
      <xdr:spPr>
        <a:xfrm>
          <a:off x="20383500" y="1084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91440</xdr:rowOff>
    </xdr:from>
    <xdr:to xmlns:xdr="http://schemas.openxmlformats.org/drawingml/2006/spreadsheetDrawing">
      <xdr:col>111</xdr:col>
      <xdr:colOff>177800</xdr:colOff>
      <xdr:row>63</xdr:row>
      <xdr:rowOff>93980</xdr:rowOff>
    </xdr:to>
    <xdr:cxnSp macro="">
      <xdr:nvCxnSpPr>
        <xdr:cNvPr id="512" name="直線コネクタ 511"/>
        <xdr:cNvCxnSpPr/>
      </xdr:nvCxnSpPr>
      <xdr:spPr>
        <a:xfrm flipV="1">
          <a:off x="20434300" y="108927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45085</xdr:rowOff>
    </xdr:from>
    <xdr:to xmlns:xdr="http://schemas.openxmlformats.org/drawingml/2006/spreadsheetDrawing">
      <xdr:col>102</xdr:col>
      <xdr:colOff>165100</xdr:colOff>
      <xdr:row>63</xdr:row>
      <xdr:rowOff>146685</xdr:rowOff>
    </xdr:to>
    <xdr:sp macro="" textlink="">
      <xdr:nvSpPr>
        <xdr:cNvPr id="513" name="楕円 512"/>
        <xdr:cNvSpPr/>
      </xdr:nvSpPr>
      <xdr:spPr>
        <a:xfrm>
          <a:off x="19494500" y="1084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93980</xdr:rowOff>
    </xdr:from>
    <xdr:to xmlns:xdr="http://schemas.openxmlformats.org/drawingml/2006/spreadsheetDrawing">
      <xdr:col>107</xdr:col>
      <xdr:colOff>50800</xdr:colOff>
      <xdr:row>63</xdr:row>
      <xdr:rowOff>95885</xdr:rowOff>
    </xdr:to>
    <xdr:cxnSp macro="">
      <xdr:nvCxnSpPr>
        <xdr:cNvPr id="514" name="直線コネクタ 513"/>
        <xdr:cNvCxnSpPr/>
      </xdr:nvCxnSpPr>
      <xdr:spPr>
        <a:xfrm flipV="1">
          <a:off x="19545300" y="108953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47625</xdr:rowOff>
    </xdr:from>
    <xdr:to xmlns:xdr="http://schemas.openxmlformats.org/drawingml/2006/spreadsheetDrawing">
      <xdr:col>98</xdr:col>
      <xdr:colOff>38100</xdr:colOff>
      <xdr:row>63</xdr:row>
      <xdr:rowOff>149225</xdr:rowOff>
    </xdr:to>
    <xdr:sp macro="" textlink="">
      <xdr:nvSpPr>
        <xdr:cNvPr id="515" name="楕円 514"/>
        <xdr:cNvSpPr/>
      </xdr:nvSpPr>
      <xdr:spPr>
        <a:xfrm>
          <a:off x="18605500" y="1084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95885</xdr:rowOff>
    </xdr:from>
    <xdr:to xmlns:xdr="http://schemas.openxmlformats.org/drawingml/2006/spreadsheetDrawing">
      <xdr:col>102</xdr:col>
      <xdr:colOff>114300</xdr:colOff>
      <xdr:row>63</xdr:row>
      <xdr:rowOff>98425</xdr:rowOff>
    </xdr:to>
    <xdr:cxnSp macro="">
      <xdr:nvCxnSpPr>
        <xdr:cNvPr id="516" name="直線コネクタ 515"/>
        <xdr:cNvCxnSpPr/>
      </xdr:nvCxnSpPr>
      <xdr:spPr>
        <a:xfrm flipV="1">
          <a:off x="18656300" y="10897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48895</xdr:rowOff>
    </xdr:from>
    <xdr:ext cx="469900" cy="259080"/>
    <xdr:sp macro="" textlink="">
      <xdr:nvSpPr>
        <xdr:cNvPr id="517" name="n_1aveValue【保健センター・保健所】&#10;一人当たり面積"/>
        <xdr:cNvSpPr txBox="1"/>
      </xdr:nvSpPr>
      <xdr:spPr>
        <a:xfrm>
          <a:off x="21075650" y="103358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55880</xdr:rowOff>
    </xdr:from>
    <xdr:ext cx="466725" cy="259080"/>
    <xdr:sp macro="" textlink="">
      <xdr:nvSpPr>
        <xdr:cNvPr id="518" name="n_2aveValue【保健センター・保健所】&#10;一人当たり面積"/>
        <xdr:cNvSpPr txBox="1"/>
      </xdr:nvSpPr>
      <xdr:spPr>
        <a:xfrm>
          <a:off x="20199350" y="103428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86360</xdr:rowOff>
    </xdr:from>
    <xdr:ext cx="466725" cy="255905"/>
    <xdr:sp macro="" textlink="">
      <xdr:nvSpPr>
        <xdr:cNvPr id="519" name="n_3aveValue【保健センター・保健所】&#10;一人当たり面積"/>
        <xdr:cNvSpPr txBox="1"/>
      </xdr:nvSpPr>
      <xdr:spPr>
        <a:xfrm>
          <a:off x="19310350" y="103733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1270</xdr:rowOff>
    </xdr:from>
    <xdr:ext cx="466725" cy="259080"/>
    <xdr:sp macro="" textlink="">
      <xdr:nvSpPr>
        <xdr:cNvPr id="520" name="n_4aveValue【保健センター・保健所】&#10;一人当たり面積"/>
        <xdr:cNvSpPr txBox="1"/>
      </xdr:nvSpPr>
      <xdr:spPr>
        <a:xfrm>
          <a:off x="18421350" y="104597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133350</xdr:rowOff>
    </xdr:from>
    <xdr:ext cx="469900" cy="255905"/>
    <xdr:sp macro="" textlink="">
      <xdr:nvSpPr>
        <xdr:cNvPr id="521" name="n_1mainValue【保健センター・保健所】&#10;一人当たり面積"/>
        <xdr:cNvSpPr txBox="1"/>
      </xdr:nvSpPr>
      <xdr:spPr>
        <a:xfrm>
          <a:off x="21075650" y="109347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135890</xdr:rowOff>
    </xdr:from>
    <xdr:ext cx="466725" cy="259080"/>
    <xdr:sp macro="" textlink="">
      <xdr:nvSpPr>
        <xdr:cNvPr id="522" name="n_2mainValue【保健センター・保健所】&#10;一人当たり面積"/>
        <xdr:cNvSpPr txBox="1"/>
      </xdr:nvSpPr>
      <xdr:spPr>
        <a:xfrm>
          <a:off x="20199350" y="10937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137795</xdr:rowOff>
    </xdr:from>
    <xdr:ext cx="466725" cy="259080"/>
    <xdr:sp macro="" textlink="">
      <xdr:nvSpPr>
        <xdr:cNvPr id="523" name="n_3mainValue【保健センター・保健所】&#10;一人当たり面積"/>
        <xdr:cNvSpPr txBox="1"/>
      </xdr:nvSpPr>
      <xdr:spPr>
        <a:xfrm>
          <a:off x="19310350" y="109391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140335</xdr:rowOff>
    </xdr:from>
    <xdr:ext cx="466725" cy="259080"/>
    <xdr:sp macro="" textlink="">
      <xdr:nvSpPr>
        <xdr:cNvPr id="524" name="n_4mainValue【保健センター・保健所】&#10;一人当たり面積"/>
        <xdr:cNvSpPr txBox="1"/>
      </xdr:nvSpPr>
      <xdr:spPr>
        <a:xfrm>
          <a:off x="18421350" y="109416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25" name="正方形/長方形 5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26" name="正方形/長方形 525"/>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27" name="正方形/長方形 526"/>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28" name="正方形/長方形 527"/>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29" name="正方形/長方形 528"/>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0" name="正方形/長方形 529"/>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1" name="正方形/長方形 530"/>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2" name="正方形/長方形 531"/>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5275" cy="222250"/>
    <xdr:sp macro="" textlink="">
      <xdr:nvSpPr>
        <xdr:cNvPr id="533" name="テキスト ボックス 532"/>
        <xdr:cNvSpPr txBox="1"/>
      </xdr:nvSpPr>
      <xdr:spPr>
        <a:xfrm>
          <a:off x="12407900" y="12763500"/>
          <a:ext cx="29527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534" name="直線コネクタ 533"/>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4185" cy="259080"/>
    <xdr:sp macro="" textlink="">
      <xdr:nvSpPr>
        <xdr:cNvPr id="535" name="テキスト ボックス 534"/>
        <xdr:cNvSpPr txBox="1"/>
      </xdr:nvSpPr>
      <xdr:spPr>
        <a:xfrm>
          <a:off x="11978640" y="1509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87</xdr:row>
      <xdr:rowOff>38100</xdr:rowOff>
    </xdr:from>
    <xdr:to xmlns:xdr="http://schemas.openxmlformats.org/drawingml/2006/spreadsheetDrawing">
      <xdr:col>89</xdr:col>
      <xdr:colOff>177800</xdr:colOff>
      <xdr:row>87</xdr:row>
      <xdr:rowOff>38100</xdr:rowOff>
    </xdr:to>
    <xdr:cxnSp macro="">
      <xdr:nvCxnSpPr>
        <xdr:cNvPr id="536" name="直線コネクタ 535"/>
        <xdr:cNvCxnSpPr/>
      </xdr:nvCxnSpPr>
      <xdr:spPr>
        <a:xfrm>
          <a:off x="12446000" y="1495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86</xdr:row>
      <xdr:rowOff>67310</xdr:rowOff>
    </xdr:from>
    <xdr:ext cx="403225" cy="259080"/>
    <xdr:sp macro="" textlink="">
      <xdr:nvSpPr>
        <xdr:cNvPr id="537" name="テキスト ボックス 536"/>
        <xdr:cNvSpPr txBox="1"/>
      </xdr:nvSpPr>
      <xdr:spPr>
        <a:xfrm>
          <a:off x="12042775" y="14812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95250</xdr:rowOff>
    </xdr:from>
    <xdr:to xmlns:xdr="http://schemas.openxmlformats.org/drawingml/2006/spreadsheetDrawing">
      <xdr:col>89</xdr:col>
      <xdr:colOff>177800</xdr:colOff>
      <xdr:row>85</xdr:row>
      <xdr:rowOff>95250</xdr:rowOff>
    </xdr:to>
    <xdr:cxnSp macro="">
      <xdr:nvCxnSpPr>
        <xdr:cNvPr id="538" name="直線コネクタ 537"/>
        <xdr:cNvCxnSpPr/>
      </xdr:nvCxnSpPr>
      <xdr:spPr>
        <a:xfrm>
          <a:off x="12446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124460</xdr:rowOff>
    </xdr:from>
    <xdr:ext cx="403225" cy="259080"/>
    <xdr:sp macro="" textlink="">
      <xdr:nvSpPr>
        <xdr:cNvPr id="539" name="テキスト ボックス 538"/>
        <xdr:cNvSpPr txBox="1"/>
      </xdr:nvSpPr>
      <xdr:spPr>
        <a:xfrm>
          <a:off x="12042775" y="1452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152400</xdr:rowOff>
    </xdr:from>
    <xdr:to xmlns:xdr="http://schemas.openxmlformats.org/drawingml/2006/spreadsheetDrawing">
      <xdr:col>89</xdr:col>
      <xdr:colOff>177800</xdr:colOff>
      <xdr:row>83</xdr:row>
      <xdr:rowOff>152400</xdr:rowOff>
    </xdr:to>
    <xdr:cxnSp macro="">
      <xdr:nvCxnSpPr>
        <xdr:cNvPr id="540" name="直線コネクタ 539"/>
        <xdr:cNvCxnSpPr/>
      </xdr:nvCxnSpPr>
      <xdr:spPr>
        <a:xfrm>
          <a:off x="12446000" y="1438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10160</xdr:rowOff>
    </xdr:from>
    <xdr:ext cx="403225" cy="259080"/>
    <xdr:sp macro="" textlink="">
      <xdr:nvSpPr>
        <xdr:cNvPr id="541" name="テキスト ボックス 540"/>
        <xdr:cNvSpPr txBox="1"/>
      </xdr:nvSpPr>
      <xdr:spPr>
        <a:xfrm>
          <a:off x="12042775" y="1424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542" name="直線コネクタ 5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543" name="テキスト ボックス 5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95250</xdr:rowOff>
    </xdr:from>
    <xdr:to xmlns:xdr="http://schemas.openxmlformats.org/drawingml/2006/spreadsheetDrawing">
      <xdr:col>89</xdr:col>
      <xdr:colOff>177800</xdr:colOff>
      <xdr:row>80</xdr:row>
      <xdr:rowOff>95250</xdr:rowOff>
    </xdr:to>
    <xdr:cxnSp macro="">
      <xdr:nvCxnSpPr>
        <xdr:cNvPr id="544" name="直線コネクタ 543"/>
        <xdr:cNvCxnSpPr/>
      </xdr:nvCxnSpPr>
      <xdr:spPr>
        <a:xfrm>
          <a:off x="12446000" y="1381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124460</xdr:rowOff>
    </xdr:from>
    <xdr:ext cx="403225" cy="259080"/>
    <xdr:sp macro="" textlink="">
      <xdr:nvSpPr>
        <xdr:cNvPr id="545" name="テキスト ボックス 544"/>
        <xdr:cNvSpPr txBox="1"/>
      </xdr:nvSpPr>
      <xdr:spPr>
        <a:xfrm>
          <a:off x="12042775" y="13669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152400</xdr:rowOff>
    </xdr:from>
    <xdr:to xmlns:xdr="http://schemas.openxmlformats.org/drawingml/2006/spreadsheetDrawing">
      <xdr:col>89</xdr:col>
      <xdr:colOff>177800</xdr:colOff>
      <xdr:row>78</xdr:row>
      <xdr:rowOff>152400</xdr:rowOff>
    </xdr:to>
    <xdr:cxnSp macro="">
      <xdr:nvCxnSpPr>
        <xdr:cNvPr id="546" name="直線コネクタ 545"/>
        <xdr:cNvCxnSpPr/>
      </xdr:nvCxnSpPr>
      <xdr:spPr>
        <a:xfrm>
          <a:off x="12446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10160</xdr:rowOff>
    </xdr:from>
    <xdr:ext cx="403225" cy="259080"/>
    <xdr:sp macro="" textlink="">
      <xdr:nvSpPr>
        <xdr:cNvPr id="547" name="テキスト ボックス 546"/>
        <xdr:cNvSpPr txBox="1"/>
      </xdr:nvSpPr>
      <xdr:spPr>
        <a:xfrm>
          <a:off x="12042775" y="1338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38100</xdr:rowOff>
    </xdr:from>
    <xdr:to xmlns:xdr="http://schemas.openxmlformats.org/drawingml/2006/spreadsheetDrawing">
      <xdr:col>89</xdr:col>
      <xdr:colOff>177800</xdr:colOff>
      <xdr:row>77</xdr:row>
      <xdr:rowOff>38100</xdr:rowOff>
    </xdr:to>
    <xdr:cxnSp macro="">
      <xdr:nvCxnSpPr>
        <xdr:cNvPr id="548" name="直線コネクタ 547"/>
        <xdr:cNvCxnSpPr/>
      </xdr:nvCxnSpPr>
      <xdr:spPr>
        <a:xfrm>
          <a:off x="12446000" y="1323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67310</xdr:rowOff>
    </xdr:from>
    <xdr:ext cx="403225" cy="259080"/>
    <xdr:sp macro="" textlink="">
      <xdr:nvSpPr>
        <xdr:cNvPr id="549" name="テキスト ボックス 548"/>
        <xdr:cNvSpPr txBox="1"/>
      </xdr:nvSpPr>
      <xdr:spPr>
        <a:xfrm>
          <a:off x="12042775" y="1309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550" name="直線コネクタ 549"/>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551" name="テキスト ボックス 550"/>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12065</xdr:rowOff>
    </xdr:from>
    <xdr:to xmlns:xdr="http://schemas.openxmlformats.org/drawingml/2006/spreadsheetDrawing">
      <xdr:col>85</xdr:col>
      <xdr:colOff>126365</xdr:colOff>
      <xdr:row>86</xdr:row>
      <xdr:rowOff>26670</xdr:rowOff>
    </xdr:to>
    <xdr:cxnSp macro="">
      <xdr:nvCxnSpPr>
        <xdr:cNvPr id="553" name="直線コネクタ 552"/>
        <xdr:cNvCxnSpPr/>
      </xdr:nvCxnSpPr>
      <xdr:spPr>
        <a:xfrm flipV="1">
          <a:off x="16318865" y="13385165"/>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30480</xdr:rowOff>
    </xdr:from>
    <xdr:ext cx="405130" cy="255905"/>
    <xdr:sp macro="" textlink="">
      <xdr:nvSpPr>
        <xdr:cNvPr id="554" name="【消防施設】&#10;有形固定資産減価償却率最小値テキスト"/>
        <xdr:cNvSpPr txBox="1"/>
      </xdr:nvSpPr>
      <xdr:spPr>
        <a:xfrm>
          <a:off x="16357600" y="1477518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26670</xdr:rowOff>
    </xdr:from>
    <xdr:to xmlns:xdr="http://schemas.openxmlformats.org/drawingml/2006/spreadsheetDrawing">
      <xdr:col>86</xdr:col>
      <xdr:colOff>25400</xdr:colOff>
      <xdr:row>86</xdr:row>
      <xdr:rowOff>26670</xdr:rowOff>
    </xdr:to>
    <xdr:cxnSp macro="">
      <xdr:nvCxnSpPr>
        <xdr:cNvPr id="555" name="直線コネクタ 554"/>
        <xdr:cNvCxnSpPr/>
      </xdr:nvCxnSpPr>
      <xdr:spPr>
        <a:xfrm>
          <a:off x="16230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130810</xdr:rowOff>
    </xdr:from>
    <xdr:ext cx="405130" cy="259080"/>
    <xdr:sp macro="" textlink="">
      <xdr:nvSpPr>
        <xdr:cNvPr id="556" name="【消防施設】&#10;有形固定資産減価償却率最大値テキスト"/>
        <xdr:cNvSpPr txBox="1"/>
      </xdr:nvSpPr>
      <xdr:spPr>
        <a:xfrm>
          <a:off x="16357600" y="13161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12065</xdr:rowOff>
    </xdr:from>
    <xdr:to xmlns:xdr="http://schemas.openxmlformats.org/drawingml/2006/spreadsheetDrawing">
      <xdr:col>86</xdr:col>
      <xdr:colOff>25400</xdr:colOff>
      <xdr:row>78</xdr:row>
      <xdr:rowOff>12065</xdr:rowOff>
    </xdr:to>
    <xdr:cxnSp macro="">
      <xdr:nvCxnSpPr>
        <xdr:cNvPr id="557" name="直線コネクタ 556"/>
        <xdr:cNvCxnSpPr/>
      </xdr:nvCxnSpPr>
      <xdr:spPr>
        <a:xfrm>
          <a:off x="16230600" y="1338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19050</xdr:rowOff>
    </xdr:from>
    <xdr:ext cx="405130" cy="255905"/>
    <xdr:sp macro="" textlink="">
      <xdr:nvSpPr>
        <xdr:cNvPr id="558" name="【消防施設】&#10;有形固定資産減価償却率平均値テキスト"/>
        <xdr:cNvSpPr txBox="1"/>
      </xdr:nvSpPr>
      <xdr:spPr>
        <a:xfrm>
          <a:off x="16357600" y="13906500"/>
          <a:ext cx="40513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167640</xdr:rowOff>
    </xdr:from>
    <xdr:to xmlns:xdr="http://schemas.openxmlformats.org/drawingml/2006/spreadsheetDrawing">
      <xdr:col>85</xdr:col>
      <xdr:colOff>177800</xdr:colOff>
      <xdr:row>82</xdr:row>
      <xdr:rowOff>97790</xdr:rowOff>
    </xdr:to>
    <xdr:sp macro="" textlink="">
      <xdr:nvSpPr>
        <xdr:cNvPr id="559" name="フローチャート: 判断 558"/>
        <xdr:cNvSpPr/>
      </xdr:nvSpPr>
      <xdr:spPr>
        <a:xfrm>
          <a:off x="162687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139065</xdr:rowOff>
    </xdr:from>
    <xdr:to xmlns:xdr="http://schemas.openxmlformats.org/drawingml/2006/spreadsheetDrawing">
      <xdr:col>81</xdr:col>
      <xdr:colOff>101600</xdr:colOff>
      <xdr:row>82</xdr:row>
      <xdr:rowOff>69215</xdr:rowOff>
    </xdr:to>
    <xdr:sp macro="" textlink="">
      <xdr:nvSpPr>
        <xdr:cNvPr id="560" name="フローチャート: 判断 559"/>
        <xdr:cNvSpPr/>
      </xdr:nvSpPr>
      <xdr:spPr>
        <a:xfrm>
          <a:off x="15430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110490</xdr:rowOff>
    </xdr:from>
    <xdr:to xmlns:xdr="http://schemas.openxmlformats.org/drawingml/2006/spreadsheetDrawing">
      <xdr:col>76</xdr:col>
      <xdr:colOff>165100</xdr:colOff>
      <xdr:row>82</xdr:row>
      <xdr:rowOff>40640</xdr:rowOff>
    </xdr:to>
    <xdr:sp macro="" textlink="">
      <xdr:nvSpPr>
        <xdr:cNvPr id="561" name="フローチャート: 判断 560"/>
        <xdr:cNvSpPr/>
      </xdr:nvSpPr>
      <xdr:spPr>
        <a:xfrm>
          <a:off x="14541500" y="139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153035</xdr:rowOff>
    </xdr:from>
    <xdr:to xmlns:xdr="http://schemas.openxmlformats.org/drawingml/2006/spreadsheetDrawing">
      <xdr:col>72</xdr:col>
      <xdr:colOff>38100</xdr:colOff>
      <xdr:row>82</xdr:row>
      <xdr:rowOff>83185</xdr:rowOff>
    </xdr:to>
    <xdr:sp macro="" textlink="">
      <xdr:nvSpPr>
        <xdr:cNvPr id="562" name="フローチャート: 判断 561"/>
        <xdr:cNvSpPr/>
      </xdr:nvSpPr>
      <xdr:spPr>
        <a:xfrm>
          <a:off x="13652500" y="1404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33020</xdr:rowOff>
    </xdr:from>
    <xdr:to xmlns:xdr="http://schemas.openxmlformats.org/drawingml/2006/spreadsheetDrawing">
      <xdr:col>67</xdr:col>
      <xdr:colOff>101600</xdr:colOff>
      <xdr:row>81</xdr:row>
      <xdr:rowOff>134620</xdr:rowOff>
    </xdr:to>
    <xdr:sp macro="" textlink="">
      <xdr:nvSpPr>
        <xdr:cNvPr id="563" name="フローチャート: 判断 562"/>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564" name="テキスト ボックス 5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565" name="テキスト ボックス 5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566" name="テキスト ボックス 5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567" name="テキスト ボックス 5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568" name="テキスト ボックス 5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147320</xdr:rowOff>
    </xdr:from>
    <xdr:to xmlns:xdr="http://schemas.openxmlformats.org/drawingml/2006/spreadsheetDrawing">
      <xdr:col>85</xdr:col>
      <xdr:colOff>177800</xdr:colOff>
      <xdr:row>86</xdr:row>
      <xdr:rowOff>77470</xdr:rowOff>
    </xdr:to>
    <xdr:sp macro="" textlink="">
      <xdr:nvSpPr>
        <xdr:cNvPr id="569" name="楕円 568"/>
        <xdr:cNvSpPr/>
      </xdr:nvSpPr>
      <xdr:spPr>
        <a:xfrm>
          <a:off x="162687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62230</xdr:rowOff>
    </xdr:from>
    <xdr:ext cx="405130" cy="259080"/>
    <xdr:sp macro="" textlink="">
      <xdr:nvSpPr>
        <xdr:cNvPr id="570" name="【消防施設】&#10;有形固定資産減価償却率該当値テキスト"/>
        <xdr:cNvSpPr txBox="1"/>
      </xdr:nvSpPr>
      <xdr:spPr>
        <a:xfrm>
          <a:off x="16357600" y="14635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104140</xdr:rowOff>
    </xdr:from>
    <xdr:to xmlns:xdr="http://schemas.openxmlformats.org/drawingml/2006/spreadsheetDrawing">
      <xdr:col>81</xdr:col>
      <xdr:colOff>101600</xdr:colOff>
      <xdr:row>86</xdr:row>
      <xdr:rowOff>34290</xdr:rowOff>
    </xdr:to>
    <xdr:sp macro="" textlink="">
      <xdr:nvSpPr>
        <xdr:cNvPr id="571" name="楕円 570"/>
        <xdr:cNvSpPr/>
      </xdr:nvSpPr>
      <xdr:spPr>
        <a:xfrm>
          <a:off x="15430500" y="146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154940</xdr:rowOff>
    </xdr:from>
    <xdr:to xmlns:xdr="http://schemas.openxmlformats.org/drawingml/2006/spreadsheetDrawing">
      <xdr:col>85</xdr:col>
      <xdr:colOff>127000</xdr:colOff>
      <xdr:row>86</xdr:row>
      <xdr:rowOff>26670</xdr:rowOff>
    </xdr:to>
    <xdr:cxnSp macro="">
      <xdr:nvCxnSpPr>
        <xdr:cNvPr id="572" name="直線コネクタ 571"/>
        <xdr:cNvCxnSpPr/>
      </xdr:nvCxnSpPr>
      <xdr:spPr>
        <a:xfrm>
          <a:off x="15481300" y="1472819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41910</xdr:rowOff>
    </xdr:from>
    <xdr:to xmlns:xdr="http://schemas.openxmlformats.org/drawingml/2006/spreadsheetDrawing">
      <xdr:col>76</xdr:col>
      <xdr:colOff>165100</xdr:colOff>
      <xdr:row>85</xdr:row>
      <xdr:rowOff>143510</xdr:rowOff>
    </xdr:to>
    <xdr:sp macro="" textlink="">
      <xdr:nvSpPr>
        <xdr:cNvPr id="573" name="楕円 572"/>
        <xdr:cNvSpPr/>
      </xdr:nvSpPr>
      <xdr:spPr>
        <a:xfrm>
          <a:off x="14541500" y="1461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92710</xdr:rowOff>
    </xdr:from>
    <xdr:to xmlns:xdr="http://schemas.openxmlformats.org/drawingml/2006/spreadsheetDrawing">
      <xdr:col>81</xdr:col>
      <xdr:colOff>50800</xdr:colOff>
      <xdr:row>85</xdr:row>
      <xdr:rowOff>154940</xdr:rowOff>
    </xdr:to>
    <xdr:cxnSp macro="">
      <xdr:nvCxnSpPr>
        <xdr:cNvPr id="574" name="直線コネクタ 573"/>
        <xdr:cNvCxnSpPr/>
      </xdr:nvCxnSpPr>
      <xdr:spPr>
        <a:xfrm>
          <a:off x="14592300" y="1466596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38735</xdr:rowOff>
    </xdr:from>
    <xdr:to xmlns:xdr="http://schemas.openxmlformats.org/drawingml/2006/spreadsheetDrawing">
      <xdr:col>72</xdr:col>
      <xdr:colOff>38100</xdr:colOff>
      <xdr:row>85</xdr:row>
      <xdr:rowOff>140335</xdr:rowOff>
    </xdr:to>
    <xdr:sp macro="" textlink="">
      <xdr:nvSpPr>
        <xdr:cNvPr id="575" name="楕円 574"/>
        <xdr:cNvSpPr/>
      </xdr:nvSpPr>
      <xdr:spPr>
        <a:xfrm>
          <a:off x="13652500" y="1461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89535</xdr:rowOff>
    </xdr:from>
    <xdr:to xmlns:xdr="http://schemas.openxmlformats.org/drawingml/2006/spreadsheetDrawing">
      <xdr:col>76</xdr:col>
      <xdr:colOff>114300</xdr:colOff>
      <xdr:row>85</xdr:row>
      <xdr:rowOff>92710</xdr:rowOff>
    </xdr:to>
    <xdr:cxnSp macro="">
      <xdr:nvCxnSpPr>
        <xdr:cNvPr id="576" name="直線コネクタ 575"/>
        <xdr:cNvCxnSpPr/>
      </xdr:nvCxnSpPr>
      <xdr:spPr>
        <a:xfrm>
          <a:off x="13703300" y="146627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170180</xdr:rowOff>
    </xdr:from>
    <xdr:to xmlns:xdr="http://schemas.openxmlformats.org/drawingml/2006/spreadsheetDrawing">
      <xdr:col>67</xdr:col>
      <xdr:colOff>101600</xdr:colOff>
      <xdr:row>85</xdr:row>
      <xdr:rowOff>100330</xdr:rowOff>
    </xdr:to>
    <xdr:sp macro="" textlink="">
      <xdr:nvSpPr>
        <xdr:cNvPr id="577" name="楕円 576"/>
        <xdr:cNvSpPr/>
      </xdr:nvSpPr>
      <xdr:spPr>
        <a:xfrm>
          <a:off x="1276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49530</xdr:rowOff>
    </xdr:from>
    <xdr:to xmlns:xdr="http://schemas.openxmlformats.org/drawingml/2006/spreadsheetDrawing">
      <xdr:col>71</xdr:col>
      <xdr:colOff>177800</xdr:colOff>
      <xdr:row>85</xdr:row>
      <xdr:rowOff>89535</xdr:rowOff>
    </xdr:to>
    <xdr:cxnSp macro="">
      <xdr:nvCxnSpPr>
        <xdr:cNvPr id="578" name="直線コネクタ 577"/>
        <xdr:cNvCxnSpPr/>
      </xdr:nvCxnSpPr>
      <xdr:spPr>
        <a:xfrm>
          <a:off x="12814300" y="1462278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86360</xdr:rowOff>
    </xdr:from>
    <xdr:ext cx="405130" cy="255905"/>
    <xdr:sp macro="" textlink="">
      <xdr:nvSpPr>
        <xdr:cNvPr id="579" name="n_1aveValue【消防施設】&#10;有形固定資産減価償却率"/>
        <xdr:cNvSpPr txBox="1"/>
      </xdr:nvSpPr>
      <xdr:spPr>
        <a:xfrm>
          <a:off x="15266035" y="1380236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57150</xdr:rowOff>
    </xdr:from>
    <xdr:ext cx="401955" cy="259080"/>
    <xdr:sp macro="" textlink="">
      <xdr:nvSpPr>
        <xdr:cNvPr id="580" name="n_2aveValue【消防施設】&#10;有形固定資産減価償却率"/>
        <xdr:cNvSpPr txBox="1"/>
      </xdr:nvSpPr>
      <xdr:spPr>
        <a:xfrm>
          <a:off x="14389735" y="1377315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99695</xdr:rowOff>
    </xdr:from>
    <xdr:ext cx="401955" cy="255905"/>
    <xdr:sp macro="" textlink="">
      <xdr:nvSpPr>
        <xdr:cNvPr id="581" name="n_3aveValue【消防施設】&#10;有形固定資産減価償却率"/>
        <xdr:cNvSpPr txBox="1"/>
      </xdr:nvSpPr>
      <xdr:spPr>
        <a:xfrm>
          <a:off x="13500735" y="1381569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151130</xdr:rowOff>
    </xdr:from>
    <xdr:ext cx="401955" cy="259080"/>
    <xdr:sp macro="" textlink="">
      <xdr:nvSpPr>
        <xdr:cNvPr id="582" name="n_4aveValue【消防施設】&#10;有形固定資産減価償却率"/>
        <xdr:cNvSpPr txBox="1"/>
      </xdr:nvSpPr>
      <xdr:spPr>
        <a:xfrm>
          <a:off x="12611735" y="136956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26035</xdr:rowOff>
    </xdr:from>
    <xdr:ext cx="405130" cy="259080"/>
    <xdr:sp macro="" textlink="">
      <xdr:nvSpPr>
        <xdr:cNvPr id="583" name="n_1mainValue【消防施設】&#10;有形固定資産減価償却率"/>
        <xdr:cNvSpPr txBox="1"/>
      </xdr:nvSpPr>
      <xdr:spPr>
        <a:xfrm>
          <a:off x="15266035" y="14770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134620</xdr:rowOff>
    </xdr:from>
    <xdr:ext cx="401955" cy="255905"/>
    <xdr:sp macro="" textlink="">
      <xdr:nvSpPr>
        <xdr:cNvPr id="584" name="n_2mainValue【消防施設】&#10;有形固定資産減価償却率"/>
        <xdr:cNvSpPr txBox="1"/>
      </xdr:nvSpPr>
      <xdr:spPr>
        <a:xfrm>
          <a:off x="14389735" y="1470787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132080</xdr:rowOff>
    </xdr:from>
    <xdr:ext cx="401955" cy="255905"/>
    <xdr:sp macro="" textlink="">
      <xdr:nvSpPr>
        <xdr:cNvPr id="585" name="n_3mainValue【消防施設】&#10;有形固定資産減価償却率"/>
        <xdr:cNvSpPr txBox="1"/>
      </xdr:nvSpPr>
      <xdr:spPr>
        <a:xfrm>
          <a:off x="13500735" y="1470533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91440</xdr:rowOff>
    </xdr:from>
    <xdr:ext cx="401955" cy="259080"/>
    <xdr:sp macro="" textlink="">
      <xdr:nvSpPr>
        <xdr:cNvPr id="586" name="n_4mainValue【消防施設】&#10;有形固定資産減価償却率"/>
        <xdr:cNvSpPr txBox="1"/>
      </xdr:nvSpPr>
      <xdr:spPr>
        <a:xfrm>
          <a:off x="12611735" y="146646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87" name="正方形/長方形 5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88" name="正方形/長方形 5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89" name="正方形/長方形 5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90" name="正方形/長方形 5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91" name="正方形/長方形 5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92" name="正方形/長方形 5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93" name="正方形/長方形 5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94" name="正方形/長方形 5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6710" cy="222250"/>
    <xdr:sp macro="" textlink="">
      <xdr:nvSpPr>
        <xdr:cNvPr id="595" name="テキスト ボックス 594"/>
        <xdr:cNvSpPr txBox="1"/>
      </xdr:nvSpPr>
      <xdr:spPr>
        <a:xfrm>
          <a:off x="18249900" y="1276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596" name="直線コネクタ 5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597" name="直線コネクタ 596"/>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4185" cy="255905"/>
    <xdr:sp macro="" textlink="">
      <xdr:nvSpPr>
        <xdr:cNvPr id="598" name="テキスト ボックス 597"/>
        <xdr:cNvSpPr txBox="1"/>
      </xdr:nvSpPr>
      <xdr:spPr>
        <a:xfrm>
          <a:off x="17820640" y="1471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599" name="直線コネクタ 598"/>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4185" cy="259080"/>
    <xdr:sp macro="" textlink="">
      <xdr:nvSpPr>
        <xdr:cNvPr id="600" name="テキスト ボックス 599"/>
        <xdr:cNvSpPr txBox="1"/>
      </xdr:nvSpPr>
      <xdr:spPr>
        <a:xfrm>
          <a:off x="17820640" y="1433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01" name="直線コネクタ 600"/>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4185" cy="259080"/>
    <xdr:sp macro="" textlink="">
      <xdr:nvSpPr>
        <xdr:cNvPr id="602" name="テキスト ボックス 601"/>
        <xdr:cNvSpPr txBox="1"/>
      </xdr:nvSpPr>
      <xdr:spPr>
        <a:xfrm>
          <a:off x="17820640" y="1395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03" name="直線コネクタ 602"/>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4185" cy="255905"/>
    <xdr:sp macro="" textlink="">
      <xdr:nvSpPr>
        <xdr:cNvPr id="604" name="テキスト ボックス 603"/>
        <xdr:cNvSpPr txBox="1"/>
      </xdr:nvSpPr>
      <xdr:spPr>
        <a:xfrm>
          <a:off x="17820640" y="1357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05" name="直線コネクタ 604"/>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4185" cy="259080"/>
    <xdr:sp macro="" textlink="">
      <xdr:nvSpPr>
        <xdr:cNvPr id="606" name="テキスト ボックス 605"/>
        <xdr:cNvSpPr txBox="1"/>
      </xdr:nvSpPr>
      <xdr:spPr>
        <a:xfrm>
          <a:off x="17820640" y="1319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07" name="直線コネクタ 6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4185" cy="259080"/>
    <xdr:sp macro="" textlink="">
      <xdr:nvSpPr>
        <xdr:cNvPr id="608" name="テキスト ボックス 607"/>
        <xdr:cNvSpPr txBox="1"/>
      </xdr:nvSpPr>
      <xdr:spPr>
        <a:xfrm>
          <a:off x="17820640" y="1281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123825</xdr:rowOff>
    </xdr:from>
    <xdr:to xmlns:xdr="http://schemas.openxmlformats.org/drawingml/2006/spreadsheetDrawing">
      <xdr:col>116</xdr:col>
      <xdr:colOff>62865</xdr:colOff>
      <xdr:row>86</xdr:row>
      <xdr:rowOff>53340</xdr:rowOff>
    </xdr:to>
    <xdr:cxnSp macro="">
      <xdr:nvCxnSpPr>
        <xdr:cNvPr id="610" name="直線コネクタ 609"/>
        <xdr:cNvCxnSpPr/>
      </xdr:nvCxnSpPr>
      <xdr:spPr>
        <a:xfrm flipV="1">
          <a:off x="22160865" y="1332547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57150</xdr:rowOff>
    </xdr:from>
    <xdr:ext cx="469900" cy="259080"/>
    <xdr:sp macro="" textlink="">
      <xdr:nvSpPr>
        <xdr:cNvPr id="611" name="【消防施設】&#10;一人当たり面積最小値テキスト"/>
        <xdr:cNvSpPr txBox="1"/>
      </xdr:nvSpPr>
      <xdr:spPr>
        <a:xfrm>
          <a:off x="22199600" y="1480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53340</xdr:rowOff>
    </xdr:from>
    <xdr:to xmlns:xdr="http://schemas.openxmlformats.org/drawingml/2006/spreadsheetDrawing">
      <xdr:col>116</xdr:col>
      <xdr:colOff>152400</xdr:colOff>
      <xdr:row>86</xdr:row>
      <xdr:rowOff>53340</xdr:rowOff>
    </xdr:to>
    <xdr:cxnSp macro="">
      <xdr:nvCxnSpPr>
        <xdr:cNvPr id="612" name="直線コネクタ 611"/>
        <xdr:cNvCxnSpPr/>
      </xdr:nvCxnSpPr>
      <xdr:spPr>
        <a:xfrm>
          <a:off x="22072600" y="1479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70485</xdr:rowOff>
    </xdr:from>
    <xdr:ext cx="469900" cy="259080"/>
    <xdr:sp macro="" textlink="">
      <xdr:nvSpPr>
        <xdr:cNvPr id="613" name="【消防施設】&#10;一人当たり面積最大値テキスト"/>
        <xdr:cNvSpPr txBox="1"/>
      </xdr:nvSpPr>
      <xdr:spPr>
        <a:xfrm>
          <a:off x="22199600" y="13100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123825</xdr:rowOff>
    </xdr:from>
    <xdr:to xmlns:xdr="http://schemas.openxmlformats.org/drawingml/2006/spreadsheetDrawing">
      <xdr:col>116</xdr:col>
      <xdr:colOff>152400</xdr:colOff>
      <xdr:row>77</xdr:row>
      <xdr:rowOff>123825</xdr:rowOff>
    </xdr:to>
    <xdr:cxnSp macro="">
      <xdr:nvCxnSpPr>
        <xdr:cNvPr id="614" name="直線コネクタ 613"/>
        <xdr:cNvCxnSpPr/>
      </xdr:nvCxnSpPr>
      <xdr:spPr>
        <a:xfrm>
          <a:off x="22072600" y="13325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139700</xdr:rowOff>
    </xdr:from>
    <xdr:ext cx="469900" cy="259080"/>
    <xdr:sp macro="" textlink="">
      <xdr:nvSpPr>
        <xdr:cNvPr id="615" name="【消防施設】&#10;一人当たり面積平均値テキスト"/>
        <xdr:cNvSpPr txBox="1"/>
      </xdr:nvSpPr>
      <xdr:spPr>
        <a:xfrm>
          <a:off x="22199600" y="141986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116840</xdr:rowOff>
    </xdr:from>
    <xdr:to xmlns:xdr="http://schemas.openxmlformats.org/drawingml/2006/spreadsheetDrawing">
      <xdr:col>116</xdr:col>
      <xdr:colOff>114300</xdr:colOff>
      <xdr:row>84</xdr:row>
      <xdr:rowOff>46990</xdr:rowOff>
    </xdr:to>
    <xdr:sp macro="" textlink="">
      <xdr:nvSpPr>
        <xdr:cNvPr id="616" name="フローチャート: 判断 615"/>
        <xdr:cNvSpPr/>
      </xdr:nvSpPr>
      <xdr:spPr>
        <a:xfrm>
          <a:off x="22110700" y="1434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135890</xdr:rowOff>
    </xdr:from>
    <xdr:to xmlns:xdr="http://schemas.openxmlformats.org/drawingml/2006/spreadsheetDrawing">
      <xdr:col>112</xdr:col>
      <xdr:colOff>38100</xdr:colOff>
      <xdr:row>84</xdr:row>
      <xdr:rowOff>66040</xdr:rowOff>
    </xdr:to>
    <xdr:sp macro="" textlink="">
      <xdr:nvSpPr>
        <xdr:cNvPr id="617" name="フローチャート: 判断 616"/>
        <xdr:cNvSpPr/>
      </xdr:nvSpPr>
      <xdr:spPr>
        <a:xfrm>
          <a:off x="21272500" y="1436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83</xdr:row>
      <xdr:rowOff>153035</xdr:rowOff>
    </xdr:from>
    <xdr:to xmlns:xdr="http://schemas.openxmlformats.org/drawingml/2006/spreadsheetDrawing">
      <xdr:col>107</xdr:col>
      <xdr:colOff>101600</xdr:colOff>
      <xdr:row>84</xdr:row>
      <xdr:rowOff>83185</xdr:rowOff>
    </xdr:to>
    <xdr:sp macro="" textlink="">
      <xdr:nvSpPr>
        <xdr:cNvPr id="618" name="フローチャート: 判断 617"/>
        <xdr:cNvSpPr/>
      </xdr:nvSpPr>
      <xdr:spPr>
        <a:xfrm>
          <a:off x="203835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74930</xdr:rowOff>
    </xdr:from>
    <xdr:to xmlns:xdr="http://schemas.openxmlformats.org/drawingml/2006/spreadsheetDrawing">
      <xdr:col>102</xdr:col>
      <xdr:colOff>165100</xdr:colOff>
      <xdr:row>85</xdr:row>
      <xdr:rowOff>5080</xdr:rowOff>
    </xdr:to>
    <xdr:sp macro="" textlink="">
      <xdr:nvSpPr>
        <xdr:cNvPr id="619" name="フローチャート: 判断 618"/>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82550</xdr:rowOff>
    </xdr:from>
    <xdr:to xmlns:xdr="http://schemas.openxmlformats.org/drawingml/2006/spreadsheetDrawing">
      <xdr:col>98</xdr:col>
      <xdr:colOff>38100</xdr:colOff>
      <xdr:row>85</xdr:row>
      <xdr:rowOff>12700</xdr:rowOff>
    </xdr:to>
    <xdr:sp macro="" textlink="">
      <xdr:nvSpPr>
        <xdr:cNvPr id="620" name="フローチャート: 判断 619"/>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21" name="テキスト ボックス 6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22" name="テキスト ボックス 6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23" name="テキスト ボックス 6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24" name="テキスト ボックス 6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25" name="テキスト ボックス 6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27305</xdr:rowOff>
    </xdr:from>
    <xdr:to xmlns:xdr="http://schemas.openxmlformats.org/drawingml/2006/spreadsheetDrawing">
      <xdr:col>116</xdr:col>
      <xdr:colOff>114300</xdr:colOff>
      <xdr:row>84</xdr:row>
      <xdr:rowOff>128905</xdr:rowOff>
    </xdr:to>
    <xdr:sp macro="" textlink="">
      <xdr:nvSpPr>
        <xdr:cNvPr id="626" name="楕円 625"/>
        <xdr:cNvSpPr/>
      </xdr:nvSpPr>
      <xdr:spPr>
        <a:xfrm>
          <a:off x="221107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84</xdr:row>
      <xdr:rowOff>6350</xdr:rowOff>
    </xdr:from>
    <xdr:ext cx="469900" cy="255905"/>
    <xdr:sp macro="" textlink="">
      <xdr:nvSpPr>
        <xdr:cNvPr id="627" name="【消防施設】&#10;一人当たり面積該当値テキスト"/>
        <xdr:cNvSpPr txBox="1"/>
      </xdr:nvSpPr>
      <xdr:spPr>
        <a:xfrm>
          <a:off x="22199600" y="144081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27305</xdr:rowOff>
    </xdr:from>
    <xdr:to xmlns:xdr="http://schemas.openxmlformats.org/drawingml/2006/spreadsheetDrawing">
      <xdr:col>112</xdr:col>
      <xdr:colOff>38100</xdr:colOff>
      <xdr:row>84</xdr:row>
      <xdr:rowOff>128905</xdr:rowOff>
    </xdr:to>
    <xdr:sp macro="" textlink="">
      <xdr:nvSpPr>
        <xdr:cNvPr id="628" name="楕円 627"/>
        <xdr:cNvSpPr/>
      </xdr:nvSpPr>
      <xdr:spPr>
        <a:xfrm>
          <a:off x="21272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78105</xdr:rowOff>
    </xdr:from>
    <xdr:to xmlns:xdr="http://schemas.openxmlformats.org/drawingml/2006/spreadsheetDrawing">
      <xdr:col>116</xdr:col>
      <xdr:colOff>63500</xdr:colOff>
      <xdr:row>84</xdr:row>
      <xdr:rowOff>78105</xdr:rowOff>
    </xdr:to>
    <xdr:cxnSp macro="">
      <xdr:nvCxnSpPr>
        <xdr:cNvPr id="629" name="直線コネクタ 628"/>
        <xdr:cNvCxnSpPr/>
      </xdr:nvCxnSpPr>
      <xdr:spPr>
        <a:xfrm>
          <a:off x="21323300" y="144799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34925</xdr:rowOff>
    </xdr:from>
    <xdr:to xmlns:xdr="http://schemas.openxmlformats.org/drawingml/2006/spreadsheetDrawing">
      <xdr:col>107</xdr:col>
      <xdr:colOff>101600</xdr:colOff>
      <xdr:row>84</xdr:row>
      <xdr:rowOff>136525</xdr:rowOff>
    </xdr:to>
    <xdr:sp macro="" textlink="">
      <xdr:nvSpPr>
        <xdr:cNvPr id="630" name="楕円 629"/>
        <xdr:cNvSpPr/>
      </xdr:nvSpPr>
      <xdr:spPr>
        <a:xfrm>
          <a:off x="20383500" y="1443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78105</xdr:rowOff>
    </xdr:from>
    <xdr:to xmlns:xdr="http://schemas.openxmlformats.org/drawingml/2006/spreadsheetDrawing">
      <xdr:col>111</xdr:col>
      <xdr:colOff>177800</xdr:colOff>
      <xdr:row>84</xdr:row>
      <xdr:rowOff>86360</xdr:rowOff>
    </xdr:to>
    <xdr:cxnSp macro="">
      <xdr:nvCxnSpPr>
        <xdr:cNvPr id="631" name="直線コネクタ 630"/>
        <xdr:cNvCxnSpPr/>
      </xdr:nvCxnSpPr>
      <xdr:spPr>
        <a:xfrm flipV="1">
          <a:off x="20434300" y="1447990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46355</xdr:rowOff>
    </xdr:from>
    <xdr:to xmlns:xdr="http://schemas.openxmlformats.org/drawingml/2006/spreadsheetDrawing">
      <xdr:col>102</xdr:col>
      <xdr:colOff>165100</xdr:colOff>
      <xdr:row>84</xdr:row>
      <xdr:rowOff>147955</xdr:rowOff>
    </xdr:to>
    <xdr:sp macro="" textlink="">
      <xdr:nvSpPr>
        <xdr:cNvPr id="632" name="楕円 631"/>
        <xdr:cNvSpPr/>
      </xdr:nvSpPr>
      <xdr:spPr>
        <a:xfrm>
          <a:off x="19494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86360</xdr:rowOff>
    </xdr:from>
    <xdr:to xmlns:xdr="http://schemas.openxmlformats.org/drawingml/2006/spreadsheetDrawing">
      <xdr:col>107</xdr:col>
      <xdr:colOff>50800</xdr:colOff>
      <xdr:row>84</xdr:row>
      <xdr:rowOff>97790</xdr:rowOff>
    </xdr:to>
    <xdr:cxnSp macro="">
      <xdr:nvCxnSpPr>
        <xdr:cNvPr id="633" name="直線コネクタ 632"/>
        <xdr:cNvCxnSpPr/>
      </xdr:nvCxnSpPr>
      <xdr:spPr>
        <a:xfrm flipV="1">
          <a:off x="19545300" y="144881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52070</xdr:rowOff>
    </xdr:from>
    <xdr:to xmlns:xdr="http://schemas.openxmlformats.org/drawingml/2006/spreadsheetDrawing">
      <xdr:col>98</xdr:col>
      <xdr:colOff>38100</xdr:colOff>
      <xdr:row>84</xdr:row>
      <xdr:rowOff>153670</xdr:rowOff>
    </xdr:to>
    <xdr:sp macro="" textlink="">
      <xdr:nvSpPr>
        <xdr:cNvPr id="634" name="楕円 633"/>
        <xdr:cNvSpPr/>
      </xdr:nvSpPr>
      <xdr:spPr>
        <a:xfrm>
          <a:off x="18605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97790</xdr:rowOff>
    </xdr:from>
    <xdr:to xmlns:xdr="http://schemas.openxmlformats.org/drawingml/2006/spreadsheetDrawing">
      <xdr:col>102</xdr:col>
      <xdr:colOff>114300</xdr:colOff>
      <xdr:row>84</xdr:row>
      <xdr:rowOff>102870</xdr:rowOff>
    </xdr:to>
    <xdr:cxnSp macro="">
      <xdr:nvCxnSpPr>
        <xdr:cNvPr id="635" name="直線コネクタ 634"/>
        <xdr:cNvCxnSpPr/>
      </xdr:nvCxnSpPr>
      <xdr:spPr>
        <a:xfrm flipV="1">
          <a:off x="18656300" y="144995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82550</xdr:rowOff>
    </xdr:from>
    <xdr:ext cx="469900" cy="259080"/>
    <xdr:sp macro="" textlink="">
      <xdr:nvSpPr>
        <xdr:cNvPr id="636" name="n_1aveValue【消防施設】&#10;一人当たり面積"/>
        <xdr:cNvSpPr txBox="1"/>
      </xdr:nvSpPr>
      <xdr:spPr>
        <a:xfrm>
          <a:off x="21075650" y="1414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99695</xdr:rowOff>
    </xdr:from>
    <xdr:ext cx="466725" cy="255905"/>
    <xdr:sp macro="" textlink="">
      <xdr:nvSpPr>
        <xdr:cNvPr id="637" name="n_2aveValue【消防施設】&#10;一人当たり面積"/>
        <xdr:cNvSpPr txBox="1"/>
      </xdr:nvSpPr>
      <xdr:spPr>
        <a:xfrm>
          <a:off x="20199350" y="141585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167640</xdr:rowOff>
    </xdr:from>
    <xdr:ext cx="466725" cy="255905"/>
    <xdr:sp macro="" textlink="">
      <xdr:nvSpPr>
        <xdr:cNvPr id="638" name="n_3aveValue【消防施設】&#10;一人当たり面積"/>
        <xdr:cNvSpPr txBox="1"/>
      </xdr:nvSpPr>
      <xdr:spPr>
        <a:xfrm>
          <a:off x="19310350" y="145694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3810</xdr:rowOff>
    </xdr:from>
    <xdr:ext cx="466725" cy="259080"/>
    <xdr:sp macro="" textlink="">
      <xdr:nvSpPr>
        <xdr:cNvPr id="639" name="n_4aveValue【消防施設】&#10;一人当たり面積"/>
        <xdr:cNvSpPr txBox="1"/>
      </xdr:nvSpPr>
      <xdr:spPr>
        <a:xfrm>
          <a:off x="18421350" y="145770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84</xdr:row>
      <xdr:rowOff>120650</xdr:rowOff>
    </xdr:from>
    <xdr:ext cx="469900" cy="255905"/>
    <xdr:sp macro="" textlink="">
      <xdr:nvSpPr>
        <xdr:cNvPr id="640" name="n_1mainValue【消防施設】&#10;一人当たり面積"/>
        <xdr:cNvSpPr txBox="1"/>
      </xdr:nvSpPr>
      <xdr:spPr>
        <a:xfrm>
          <a:off x="21075650" y="145224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127635</xdr:rowOff>
    </xdr:from>
    <xdr:ext cx="466725" cy="259080"/>
    <xdr:sp macro="" textlink="">
      <xdr:nvSpPr>
        <xdr:cNvPr id="641" name="n_2mainValue【消防施設】&#10;一人当たり面積"/>
        <xdr:cNvSpPr txBox="1"/>
      </xdr:nvSpPr>
      <xdr:spPr>
        <a:xfrm>
          <a:off x="20199350" y="145294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164465</xdr:rowOff>
    </xdr:from>
    <xdr:ext cx="466725" cy="259080"/>
    <xdr:sp macro="" textlink="">
      <xdr:nvSpPr>
        <xdr:cNvPr id="642" name="n_3mainValue【消防施設】&#10;一人当たり面積"/>
        <xdr:cNvSpPr txBox="1"/>
      </xdr:nvSpPr>
      <xdr:spPr>
        <a:xfrm>
          <a:off x="19310350" y="142233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170180</xdr:rowOff>
    </xdr:from>
    <xdr:ext cx="466725" cy="259080"/>
    <xdr:sp macro="" textlink="">
      <xdr:nvSpPr>
        <xdr:cNvPr id="643" name="n_4mainValue【消防施設】&#10;一人当たり面積"/>
        <xdr:cNvSpPr txBox="1"/>
      </xdr:nvSpPr>
      <xdr:spPr>
        <a:xfrm>
          <a:off x="18421350" y="142290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5275" cy="225425"/>
    <xdr:sp macro="" textlink="">
      <xdr:nvSpPr>
        <xdr:cNvPr id="652" name="テキスト ボックス 651"/>
        <xdr:cNvSpPr txBox="1"/>
      </xdr:nvSpPr>
      <xdr:spPr>
        <a:xfrm>
          <a:off x="12407900" y="165735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53" name="直線コネクタ 6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4185" cy="259080"/>
    <xdr:sp macro="" textlink="">
      <xdr:nvSpPr>
        <xdr:cNvPr id="654" name="テキスト ボックス 653"/>
        <xdr:cNvSpPr txBox="1"/>
      </xdr:nvSpPr>
      <xdr:spPr>
        <a:xfrm>
          <a:off x="11978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655" name="直線コネクタ 6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4185" cy="255905"/>
    <xdr:sp macro="" textlink="">
      <xdr:nvSpPr>
        <xdr:cNvPr id="656" name="テキスト ボックス 655"/>
        <xdr:cNvSpPr txBox="1"/>
      </xdr:nvSpPr>
      <xdr:spPr>
        <a:xfrm>
          <a:off x="11978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657" name="直線コネクタ 6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658" name="テキスト ボックス 6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659" name="直線コネクタ 6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5905"/>
    <xdr:sp macro="" textlink="">
      <xdr:nvSpPr>
        <xdr:cNvPr id="660" name="テキスト ボックス 659"/>
        <xdr:cNvSpPr txBox="1"/>
      </xdr:nvSpPr>
      <xdr:spPr>
        <a:xfrm>
          <a:off x="12042775" y="17928590"/>
          <a:ext cx="4032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661" name="直線コネクタ 6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662" name="テキスト ボックス 6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663" name="直線コネクタ 6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664" name="テキスト ボックス 6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665" name="直線コネクタ 6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5915" cy="255905"/>
    <xdr:sp macro="" textlink="">
      <xdr:nvSpPr>
        <xdr:cNvPr id="666" name="テキスト ボックス 665"/>
        <xdr:cNvSpPr txBox="1"/>
      </xdr:nvSpPr>
      <xdr:spPr>
        <a:xfrm>
          <a:off x="12106910" y="169481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67" name="直線コネクタ 6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68"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112395</xdr:rowOff>
    </xdr:from>
    <xdr:to xmlns:xdr="http://schemas.openxmlformats.org/drawingml/2006/spreadsheetDrawing">
      <xdr:col>85</xdr:col>
      <xdr:colOff>126365</xdr:colOff>
      <xdr:row>108</xdr:row>
      <xdr:rowOff>79375</xdr:rowOff>
    </xdr:to>
    <xdr:cxnSp macro="">
      <xdr:nvCxnSpPr>
        <xdr:cNvPr id="669" name="直線コネクタ 668"/>
        <xdr:cNvCxnSpPr/>
      </xdr:nvCxnSpPr>
      <xdr:spPr>
        <a:xfrm flipV="1">
          <a:off x="16318865" y="17257395"/>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83185</xdr:rowOff>
    </xdr:from>
    <xdr:ext cx="405130" cy="259080"/>
    <xdr:sp macro="" textlink="">
      <xdr:nvSpPr>
        <xdr:cNvPr id="670" name="【庁舎】&#10;有形固定資産減価償却率最小値テキスト"/>
        <xdr:cNvSpPr txBox="1"/>
      </xdr:nvSpPr>
      <xdr:spPr>
        <a:xfrm>
          <a:off x="16357600" y="185997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79375</xdr:rowOff>
    </xdr:from>
    <xdr:to xmlns:xdr="http://schemas.openxmlformats.org/drawingml/2006/spreadsheetDrawing">
      <xdr:col>86</xdr:col>
      <xdr:colOff>25400</xdr:colOff>
      <xdr:row>108</xdr:row>
      <xdr:rowOff>79375</xdr:rowOff>
    </xdr:to>
    <xdr:cxnSp macro="">
      <xdr:nvCxnSpPr>
        <xdr:cNvPr id="671" name="直線コネクタ 670"/>
        <xdr:cNvCxnSpPr/>
      </xdr:nvCxnSpPr>
      <xdr:spPr>
        <a:xfrm>
          <a:off x="16230600" y="18595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59055</xdr:rowOff>
    </xdr:from>
    <xdr:ext cx="405130" cy="259080"/>
    <xdr:sp macro="" textlink="">
      <xdr:nvSpPr>
        <xdr:cNvPr id="672" name="【庁舎】&#10;有形固定資産減価償却率最大値テキスト"/>
        <xdr:cNvSpPr txBox="1"/>
      </xdr:nvSpPr>
      <xdr:spPr>
        <a:xfrm>
          <a:off x="16357600" y="17032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112395</xdr:rowOff>
    </xdr:from>
    <xdr:to xmlns:xdr="http://schemas.openxmlformats.org/drawingml/2006/spreadsheetDrawing">
      <xdr:col>86</xdr:col>
      <xdr:colOff>25400</xdr:colOff>
      <xdr:row>100</xdr:row>
      <xdr:rowOff>112395</xdr:rowOff>
    </xdr:to>
    <xdr:cxnSp macro="">
      <xdr:nvCxnSpPr>
        <xdr:cNvPr id="673" name="直線コネクタ 672"/>
        <xdr:cNvCxnSpPr/>
      </xdr:nvCxnSpPr>
      <xdr:spPr>
        <a:xfrm>
          <a:off x="16230600" y="17257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126365</xdr:rowOff>
    </xdr:from>
    <xdr:ext cx="405130" cy="259080"/>
    <xdr:sp macro="" textlink="">
      <xdr:nvSpPr>
        <xdr:cNvPr id="674" name="【庁舎】&#10;有形固定資産減価償却率平均値テキスト"/>
        <xdr:cNvSpPr txBox="1"/>
      </xdr:nvSpPr>
      <xdr:spPr>
        <a:xfrm>
          <a:off x="16357600" y="179571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147955</xdr:rowOff>
    </xdr:from>
    <xdr:to xmlns:xdr="http://schemas.openxmlformats.org/drawingml/2006/spreadsheetDrawing">
      <xdr:col>85</xdr:col>
      <xdr:colOff>177800</xdr:colOff>
      <xdr:row>105</xdr:row>
      <xdr:rowOff>78105</xdr:rowOff>
    </xdr:to>
    <xdr:sp macro="" textlink="">
      <xdr:nvSpPr>
        <xdr:cNvPr id="675" name="フローチャート: 判断 674"/>
        <xdr:cNvSpPr/>
      </xdr:nvSpPr>
      <xdr:spPr>
        <a:xfrm>
          <a:off x="16268700" y="1797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116840</xdr:rowOff>
    </xdr:from>
    <xdr:to xmlns:xdr="http://schemas.openxmlformats.org/drawingml/2006/spreadsheetDrawing">
      <xdr:col>81</xdr:col>
      <xdr:colOff>101600</xdr:colOff>
      <xdr:row>105</xdr:row>
      <xdr:rowOff>46990</xdr:rowOff>
    </xdr:to>
    <xdr:sp macro="" textlink="">
      <xdr:nvSpPr>
        <xdr:cNvPr id="676" name="フローチャート: 判断 675"/>
        <xdr:cNvSpPr/>
      </xdr:nvSpPr>
      <xdr:spPr>
        <a:xfrm>
          <a:off x="15430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93980</xdr:rowOff>
    </xdr:from>
    <xdr:to xmlns:xdr="http://schemas.openxmlformats.org/drawingml/2006/spreadsheetDrawing">
      <xdr:col>76</xdr:col>
      <xdr:colOff>165100</xdr:colOff>
      <xdr:row>105</xdr:row>
      <xdr:rowOff>24130</xdr:rowOff>
    </xdr:to>
    <xdr:sp macro="" textlink="">
      <xdr:nvSpPr>
        <xdr:cNvPr id="677" name="フローチャート: 判断 676"/>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61595</xdr:rowOff>
    </xdr:from>
    <xdr:to xmlns:xdr="http://schemas.openxmlformats.org/drawingml/2006/spreadsheetDrawing">
      <xdr:col>72</xdr:col>
      <xdr:colOff>38100</xdr:colOff>
      <xdr:row>104</xdr:row>
      <xdr:rowOff>163195</xdr:rowOff>
    </xdr:to>
    <xdr:sp macro="" textlink="">
      <xdr:nvSpPr>
        <xdr:cNvPr id="678" name="フローチャート: 判断 677"/>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71120</xdr:rowOff>
    </xdr:from>
    <xdr:to xmlns:xdr="http://schemas.openxmlformats.org/drawingml/2006/spreadsheetDrawing">
      <xdr:col>67</xdr:col>
      <xdr:colOff>101600</xdr:colOff>
      <xdr:row>105</xdr:row>
      <xdr:rowOff>1270</xdr:rowOff>
    </xdr:to>
    <xdr:sp macro="" textlink="">
      <xdr:nvSpPr>
        <xdr:cNvPr id="679" name="フローチャート: 判断 678"/>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80" name="テキスト ボックス 679"/>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681" name="テキスト ボックス 680"/>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82" name="テキスト ボックス 681"/>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83" name="テキスト ボックス 682"/>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684" name="テキスト ボックス 683"/>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20320</xdr:rowOff>
    </xdr:from>
    <xdr:to xmlns:xdr="http://schemas.openxmlformats.org/drawingml/2006/spreadsheetDrawing">
      <xdr:col>85</xdr:col>
      <xdr:colOff>177800</xdr:colOff>
      <xdr:row>104</xdr:row>
      <xdr:rowOff>121920</xdr:rowOff>
    </xdr:to>
    <xdr:sp macro="" textlink="">
      <xdr:nvSpPr>
        <xdr:cNvPr id="685" name="楕円 684"/>
        <xdr:cNvSpPr/>
      </xdr:nvSpPr>
      <xdr:spPr>
        <a:xfrm>
          <a:off x="162687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103</xdr:row>
      <xdr:rowOff>43180</xdr:rowOff>
    </xdr:from>
    <xdr:ext cx="405130" cy="255905"/>
    <xdr:sp macro="" textlink="">
      <xdr:nvSpPr>
        <xdr:cNvPr id="686" name="【庁舎】&#10;有形固定資産減価償却率該当値テキスト"/>
        <xdr:cNvSpPr txBox="1"/>
      </xdr:nvSpPr>
      <xdr:spPr>
        <a:xfrm>
          <a:off x="16357600" y="17702530"/>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104</xdr:row>
      <xdr:rowOff>6350</xdr:rowOff>
    </xdr:from>
    <xdr:to xmlns:xdr="http://schemas.openxmlformats.org/drawingml/2006/spreadsheetDrawing">
      <xdr:col>81</xdr:col>
      <xdr:colOff>101600</xdr:colOff>
      <xdr:row>104</xdr:row>
      <xdr:rowOff>107315</xdr:rowOff>
    </xdr:to>
    <xdr:sp macro="" textlink="">
      <xdr:nvSpPr>
        <xdr:cNvPr id="687" name="楕円 686"/>
        <xdr:cNvSpPr/>
      </xdr:nvSpPr>
      <xdr:spPr>
        <a:xfrm>
          <a:off x="15430500" y="17837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104</xdr:row>
      <xdr:rowOff>56515</xdr:rowOff>
    </xdr:from>
    <xdr:to xmlns:xdr="http://schemas.openxmlformats.org/drawingml/2006/spreadsheetDrawing">
      <xdr:col>85</xdr:col>
      <xdr:colOff>127000</xdr:colOff>
      <xdr:row>104</xdr:row>
      <xdr:rowOff>71120</xdr:rowOff>
    </xdr:to>
    <xdr:cxnSp macro="">
      <xdr:nvCxnSpPr>
        <xdr:cNvPr id="688" name="直線コネクタ 687"/>
        <xdr:cNvCxnSpPr/>
      </xdr:nvCxnSpPr>
      <xdr:spPr>
        <a:xfrm>
          <a:off x="15481300" y="1788731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103</xdr:row>
      <xdr:rowOff>139700</xdr:rowOff>
    </xdr:from>
    <xdr:to xmlns:xdr="http://schemas.openxmlformats.org/drawingml/2006/spreadsheetDrawing">
      <xdr:col>76</xdr:col>
      <xdr:colOff>165100</xdr:colOff>
      <xdr:row>104</xdr:row>
      <xdr:rowOff>69850</xdr:rowOff>
    </xdr:to>
    <xdr:sp macro="" textlink="">
      <xdr:nvSpPr>
        <xdr:cNvPr id="689" name="楕円 688"/>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104</xdr:row>
      <xdr:rowOff>19050</xdr:rowOff>
    </xdr:from>
    <xdr:to xmlns:xdr="http://schemas.openxmlformats.org/drawingml/2006/spreadsheetDrawing">
      <xdr:col>81</xdr:col>
      <xdr:colOff>50800</xdr:colOff>
      <xdr:row>104</xdr:row>
      <xdr:rowOff>56515</xdr:rowOff>
    </xdr:to>
    <xdr:cxnSp macro="">
      <xdr:nvCxnSpPr>
        <xdr:cNvPr id="690" name="直線コネクタ 689"/>
        <xdr:cNvCxnSpPr/>
      </xdr:nvCxnSpPr>
      <xdr:spPr>
        <a:xfrm>
          <a:off x="14592300" y="178498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103</xdr:row>
      <xdr:rowOff>151130</xdr:rowOff>
    </xdr:from>
    <xdr:to xmlns:xdr="http://schemas.openxmlformats.org/drawingml/2006/spreadsheetDrawing">
      <xdr:col>72</xdr:col>
      <xdr:colOff>38100</xdr:colOff>
      <xdr:row>104</xdr:row>
      <xdr:rowOff>81280</xdr:rowOff>
    </xdr:to>
    <xdr:sp macro="" textlink="">
      <xdr:nvSpPr>
        <xdr:cNvPr id="691" name="楕円 690"/>
        <xdr:cNvSpPr/>
      </xdr:nvSpPr>
      <xdr:spPr>
        <a:xfrm>
          <a:off x="13652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104</xdr:row>
      <xdr:rowOff>19050</xdr:rowOff>
    </xdr:from>
    <xdr:to xmlns:xdr="http://schemas.openxmlformats.org/drawingml/2006/spreadsheetDrawing">
      <xdr:col>76</xdr:col>
      <xdr:colOff>114300</xdr:colOff>
      <xdr:row>104</xdr:row>
      <xdr:rowOff>30480</xdr:rowOff>
    </xdr:to>
    <xdr:cxnSp macro="">
      <xdr:nvCxnSpPr>
        <xdr:cNvPr id="692" name="直線コネクタ 691"/>
        <xdr:cNvCxnSpPr/>
      </xdr:nvCxnSpPr>
      <xdr:spPr>
        <a:xfrm flipV="1">
          <a:off x="13703300" y="178498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103</xdr:row>
      <xdr:rowOff>120650</xdr:rowOff>
    </xdr:from>
    <xdr:to xmlns:xdr="http://schemas.openxmlformats.org/drawingml/2006/spreadsheetDrawing">
      <xdr:col>67</xdr:col>
      <xdr:colOff>101600</xdr:colOff>
      <xdr:row>104</xdr:row>
      <xdr:rowOff>50165</xdr:rowOff>
    </xdr:to>
    <xdr:sp macro="" textlink="">
      <xdr:nvSpPr>
        <xdr:cNvPr id="693" name="楕円 692"/>
        <xdr:cNvSpPr/>
      </xdr:nvSpPr>
      <xdr:spPr>
        <a:xfrm>
          <a:off x="12763500" y="1778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103</xdr:row>
      <xdr:rowOff>170815</xdr:rowOff>
    </xdr:from>
    <xdr:to xmlns:xdr="http://schemas.openxmlformats.org/drawingml/2006/spreadsheetDrawing">
      <xdr:col>71</xdr:col>
      <xdr:colOff>177800</xdr:colOff>
      <xdr:row>104</xdr:row>
      <xdr:rowOff>30480</xdr:rowOff>
    </xdr:to>
    <xdr:cxnSp macro="">
      <xdr:nvCxnSpPr>
        <xdr:cNvPr id="694" name="直線コネクタ 693"/>
        <xdr:cNvCxnSpPr/>
      </xdr:nvCxnSpPr>
      <xdr:spPr>
        <a:xfrm>
          <a:off x="12814300" y="1783016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38100</xdr:rowOff>
    </xdr:from>
    <xdr:ext cx="405130" cy="259080"/>
    <xdr:sp macro="" textlink="">
      <xdr:nvSpPr>
        <xdr:cNvPr id="695" name="n_1aveValue【庁舎】&#10;有形固定資産減価償却率"/>
        <xdr:cNvSpPr txBox="1"/>
      </xdr:nvSpPr>
      <xdr:spPr>
        <a:xfrm>
          <a:off x="15266035" y="18040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15240</xdr:rowOff>
    </xdr:from>
    <xdr:ext cx="401955" cy="259080"/>
    <xdr:sp macro="" textlink="">
      <xdr:nvSpPr>
        <xdr:cNvPr id="696" name="n_2aveValue【庁舎】&#10;有形固定資産減価償却率"/>
        <xdr:cNvSpPr txBox="1"/>
      </xdr:nvSpPr>
      <xdr:spPr>
        <a:xfrm>
          <a:off x="14389735" y="1801749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154940</xdr:rowOff>
    </xdr:from>
    <xdr:ext cx="401955" cy="255905"/>
    <xdr:sp macro="" textlink="">
      <xdr:nvSpPr>
        <xdr:cNvPr id="697" name="n_3aveValue【庁舎】&#10;有形固定資産減価償却率"/>
        <xdr:cNvSpPr txBox="1"/>
      </xdr:nvSpPr>
      <xdr:spPr>
        <a:xfrm>
          <a:off x="13500735" y="179857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163830</xdr:rowOff>
    </xdr:from>
    <xdr:ext cx="401955" cy="259080"/>
    <xdr:sp macro="" textlink="">
      <xdr:nvSpPr>
        <xdr:cNvPr id="698" name="n_4aveValue【庁舎】&#10;有形固定資産減価償却率"/>
        <xdr:cNvSpPr txBox="1"/>
      </xdr:nvSpPr>
      <xdr:spPr>
        <a:xfrm>
          <a:off x="12611735" y="179946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102</xdr:row>
      <xdr:rowOff>123825</xdr:rowOff>
    </xdr:from>
    <xdr:ext cx="405130" cy="255905"/>
    <xdr:sp macro="" textlink="">
      <xdr:nvSpPr>
        <xdr:cNvPr id="699" name="n_1mainValue【庁舎】&#10;有形固定資産減価償却率"/>
        <xdr:cNvSpPr txBox="1"/>
      </xdr:nvSpPr>
      <xdr:spPr>
        <a:xfrm>
          <a:off x="15266035" y="17611725"/>
          <a:ext cx="4051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86360</xdr:rowOff>
    </xdr:from>
    <xdr:ext cx="401955" cy="255905"/>
    <xdr:sp macro="" textlink="">
      <xdr:nvSpPr>
        <xdr:cNvPr id="700" name="n_2mainValue【庁舎】&#10;有形固定資産減価償却率"/>
        <xdr:cNvSpPr txBox="1"/>
      </xdr:nvSpPr>
      <xdr:spPr>
        <a:xfrm>
          <a:off x="14389735" y="175742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97790</xdr:rowOff>
    </xdr:from>
    <xdr:ext cx="401955" cy="255905"/>
    <xdr:sp macro="" textlink="">
      <xdr:nvSpPr>
        <xdr:cNvPr id="701" name="n_3mainValue【庁舎】&#10;有形固定資産減価償却率"/>
        <xdr:cNvSpPr txBox="1"/>
      </xdr:nvSpPr>
      <xdr:spPr>
        <a:xfrm>
          <a:off x="13500735" y="1758569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66675</xdr:rowOff>
    </xdr:from>
    <xdr:ext cx="401955" cy="255905"/>
    <xdr:sp macro="" textlink="">
      <xdr:nvSpPr>
        <xdr:cNvPr id="702" name="n_4mainValue【庁舎】&#10;有形固定資産減価償却率"/>
        <xdr:cNvSpPr txBox="1"/>
      </xdr:nvSpPr>
      <xdr:spPr>
        <a:xfrm>
          <a:off x="12611735" y="1755457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6710" cy="225425"/>
    <xdr:sp macro="" textlink="">
      <xdr:nvSpPr>
        <xdr:cNvPr id="711" name="テキスト ボックス 710"/>
        <xdr:cNvSpPr txBox="1"/>
      </xdr:nvSpPr>
      <xdr:spPr>
        <a:xfrm>
          <a:off x="18249900" y="165735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12" name="直線コネクタ 711"/>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4185" cy="259080"/>
    <xdr:sp macro="" textlink="">
      <xdr:nvSpPr>
        <xdr:cNvPr id="713" name="テキスト ボックス 712"/>
        <xdr:cNvSpPr txBox="1"/>
      </xdr:nvSpPr>
      <xdr:spPr>
        <a:xfrm>
          <a:off x="17820640" y="189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14" name="直線コネクタ 713"/>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4185" cy="255905"/>
    <xdr:sp macro="" textlink="">
      <xdr:nvSpPr>
        <xdr:cNvPr id="715" name="テキスト ボックス 714"/>
        <xdr:cNvSpPr txBox="1"/>
      </xdr:nvSpPr>
      <xdr:spPr>
        <a:xfrm>
          <a:off x="17820640" y="185813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16" name="直線コネクタ 715"/>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4185" cy="259080"/>
    <xdr:sp macro="" textlink="">
      <xdr:nvSpPr>
        <xdr:cNvPr id="717" name="テキスト ボックス 716"/>
        <xdr:cNvSpPr txBox="1"/>
      </xdr:nvSpPr>
      <xdr:spPr>
        <a:xfrm>
          <a:off x="17820640" y="182543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18" name="直線コネクタ 717"/>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4185" cy="255905"/>
    <xdr:sp macro="" textlink="">
      <xdr:nvSpPr>
        <xdr:cNvPr id="719" name="テキスト ボックス 718"/>
        <xdr:cNvSpPr txBox="1"/>
      </xdr:nvSpPr>
      <xdr:spPr>
        <a:xfrm>
          <a:off x="17820640" y="1792859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20" name="直線コネクタ 719"/>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4185" cy="258445"/>
    <xdr:sp macro="" textlink="">
      <xdr:nvSpPr>
        <xdr:cNvPr id="721" name="テキスト ボックス 720"/>
        <xdr:cNvSpPr txBox="1"/>
      </xdr:nvSpPr>
      <xdr:spPr>
        <a:xfrm>
          <a:off x="17820640" y="1760156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22" name="直線コネクタ 721"/>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4185" cy="259080"/>
    <xdr:sp macro="" textlink="">
      <xdr:nvSpPr>
        <xdr:cNvPr id="723" name="テキスト ボックス 722"/>
        <xdr:cNvSpPr txBox="1"/>
      </xdr:nvSpPr>
      <xdr:spPr>
        <a:xfrm>
          <a:off x="17820640" y="172751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24" name="直線コネクタ 723"/>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4185" cy="255905"/>
    <xdr:sp macro="" textlink="">
      <xdr:nvSpPr>
        <xdr:cNvPr id="725" name="テキスト ボックス 724"/>
        <xdr:cNvSpPr txBox="1"/>
      </xdr:nvSpPr>
      <xdr:spPr>
        <a:xfrm>
          <a:off x="17820640" y="16948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26" name="直線コネクタ 725"/>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4185" cy="259080"/>
    <xdr:sp macro="" textlink="">
      <xdr:nvSpPr>
        <xdr:cNvPr id="727" name="テキスト ボックス 726"/>
        <xdr:cNvSpPr txBox="1"/>
      </xdr:nvSpPr>
      <xdr:spPr>
        <a:xfrm>
          <a:off x="17820640" y="16621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28"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56515</xdr:rowOff>
    </xdr:from>
    <xdr:to xmlns:xdr="http://schemas.openxmlformats.org/drawingml/2006/spreadsheetDrawing">
      <xdr:col>116</xdr:col>
      <xdr:colOff>62865</xdr:colOff>
      <xdr:row>109</xdr:row>
      <xdr:rowOff>22225</xdr:rowOff>
    </xdr:to>
    <xdr:cxnSp macro="">
      <xdr:nvCxnSpPr>
        <xdr:cNvPr id="729" name="直線コネクタ 728"/>
        <xdr:cNvCxnSpPr/>
      </xdr:nvCxnSpPr>
      <xdr:spPr>
        <a:xfrm flipV="1">
          <a:off x="22160865" y="1720151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26035</xdr:rowOff>
    </xdr:from>
    <xdr:ext cx="469900" cy="259080"/>
    <xdr:sp macro="" textlink="">
      <xdr:nvSpPr>
        <xdr:cNvPr id="730" name="【庁舎】&#10;一人当たり面積最小値テキスト"/>
        <xdr:cNvSpPr txBox="1"/>
      </xdr:nvSpPr>
      <xdr:spPr>
        <a:xfrm>
          <a:off x="22199600" y="18714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22225</xdr:rowOff>
    </xdr:from>
    <xdr:to xmlns:xdr="http://schemas.openxmlformats.org/drawingml/2006/spreadsheetDrawing">
      <xdr:col>116</xdr:col>
      <xdr:colOff>152400</xdr:colOff>
      <xdr:row>109</xdr:row>
      <xdr:rowOff>22225</xdr:rowOff>
    </xdr:to>
    <xdr:cxnSp macro="">
      <xdr:nvCxnSpPr>
        <xdr:cNvPr id="731" name="直線コネクタ 730"/>
        <xdr:cNvCxnSpPr/>
      </xdr:nvCxnSpPr>
      <xdr:spPr>
        <a:xfrm>
          <a:off x="22072600" y="18710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3175</xdr:rowOff>
    </xdr:from>
    <xdr:ext cx="469900" cy="259080"/>
    <xdr:sp macro="" textlink="">
      <xdr:nvSpPr>
        <xdr:cNvPr id="732" name="【庁舎】&#10;一人当たり面積最大値テキスト"/>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56515</xdr:rowOff>
    </xdr:from>
    <xdr:to xmlns:xdr="http://schemas.openxmlformats.org/drawingml/2006/spreadsheetDrawing">
      <xdr:col>116</xdr:col>
      <xdr:colOff>152400</xdr:colOff>
      <xdr:row>100</xdr:row>
      <xdr:rowOff>56515</xdr:rowOff>
    </xdr:to>
    <xdr:cxnSp macro="">
      <xdr:nvCxnSpPr>
        <xdr:cNvPr id="733" name="直線コネクタ 732"/>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103</xdr:row>
      <xdr:rowOff>22225</xdr:rowOff>
    </xdr:from>
    <xdr:ext cx="469900" cy="258445"/>
    <xdr:sp macro="" textlink="">
      <xdr:nvSpPr>
        <xdr:cNvPr id="734" name="【庁舎】&#10;一人当たり面積平均値テキスト"/>
        <xdr:cNvSpPr txBox="1"/>
      </xdr:nvSpPr>
      <xdr:spPr>
        <a:xfrm>
          <a:off x="22199600" y="176815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170815</xdr:rowOff>
    </xdr:from>
    <xdr:to xmlns:xdr="http://schemas.openxmlformats.org/drawingml/2006/spreadsheetDrawing">
      <xdr:col>116</xdr:col>
      <xdr:colOff>114300</xdr:colOff>
      <xdr:row>104</xdr:row>
      <xdr:rowOff>100965</xdr:rowOff>
    </xdr:to>
    <xdr:sp macro="" textlink="">
      <xdr:nvSpPr>
        <xdr:cNvPr id="735" name="フローチャート: 判断 734"/>
        <xdr:cNvSpPr/>
      </xdr:nvSpPr>
      <xdr:spPr>
        <a:xfrm>
          <a:off x="22110700" y="178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104</xdr:row>
      <xdr:rowOff>100330</xdr:rowOff>
    </xdr:from>
    <xdr:to xmlns:xdr="http://schemas.openxmlformats.org/drawingml/2006/spreadsheetDrawing">
      <xdr:col>112</xdr:col>
      <xdr:colOff>38100</xdr:colOff>
      <xdr:row>105</xdr:row>
      <xdr:rowOff>30480</xdr:rowOff>
    </xdr:to>
    <xdr:sp macro="" textlink="">
      <xdr:nvSpPr>
        <xdr:cNvPr id="736" name="フローチャート: 判断 735"/>
        <xdr:cNvSpPr/>
      </xdr:nvSpPr>
      <xdr:spPr>
        <a:xfrm>
          <a:off x="21272500" y="1793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104</xdr:row>
      <xdr:rowOff>130175</xdr:rowOff>
    </xdr:from>
    <xdr:to xmlns:xdr="http://schemas.openxmlformats.org/drawingml/2006/spreadsheetDrawing">
      <xdr:col>107</xdr:col>
      <xdr:colOff>101600</xdr:colOff>
      <xdr:row>105</xdr:row>
      <xdr:rowOff>60325</xdr:rowOff>
    </xdr:to>
    <xdr:sp macro="" textlink="">
      <xdr:nvSpPr>
        <xdr:cNvPr id="737" name="フローチャート: 判断 736"/>
        <xdr:cNvSpPr/>
      </xdr:nvSpPr>
      <xdr:spPr>
        <a:xfrm>
          <a:off x="20383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104</xdr:row>
      <xdr:rowOff>149225</xdr:rowOff>
    </xdr:from>
    <xdr:to xmlns:xdr="http://schemas.openxmlformats.org/drawingml/2006/spreadsheetDrawing">
      <xdr:col>102</xdr:col>
      <xdr:colOff>165100</xdr:colOff>
      <xdr:row>105</xdr:row>
      <xdr:rowOff>79375</xdr:rowOff>
    </xdr:to>
    <xdr:sp macro="" textlink="">
      <xdr:nvSpPr>
        <xdr:cNvPr id="738" name="フローチャート: 判断 737"/>
        <xdr:cNvSpPr/>
      </xdr:nvSpPr>
      <xdr:spPr>
        <a:xfrm>
          <a:off x="194945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79375</xdr:rowOff>
    </xdr:from>
    <xdr:to xmlns:xdr="http://schemas.openxmlformats.org/drawingml/2006/spreadsheetDrawing">
      <xdr:col>98</xdr:col>
      <xdr:colOff>38100</xdr:colOff>
      <xdr:row>106</xdr:row>
      <xdr:rowOff>9525</xdr:rowOff>
    </xdr:to>
    <xdr:sp macro="" textlink="">
      <xdr:nvSpPr>
        <xdr:cNvPr id="739" name="フローチャート: 判断 738"/>
        <xdr:cNvSpPr/>
      </xdr:nvSpPr>
      <xdr:spPr>
        <a:xfrm>
          <a:off x="18605500" y="180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740" name="テキスト ボックス 739"/>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41" name="テキスト ボックス 740"/>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742" name="テキスト ボックス 741"/>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43" name="テキスト ボックス 742"/>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44" name="テキスト ボックス 743"/>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99060</xdr:rowOff>
    </xdr:from>
    <xdr:to xmlns:xdr="http://schemas.openxmlformats.org/drawingml/2006/spreadsheetDrawing">
      <xdr:col>116</xdr:col>
      <xdr:colOff>114300</xdr:colOff>
      <xdr:row>106</xdr:row>
      <xdr:rowOff>29210</xdr:rowOff>
    </xdr:to>
    <xdr:sp macro="" textlink="">
      <xdr:nvSpPr>
        <xdr:cNvPr id="745" name="楕円 744"/>
        <xdr:cNvSpPr/>
      </xdr:nvSpPr>
      <xdr:spPr>
        <a:xfrm>
          <a:off x="22110700" y="181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105</xdr:row>
      <xdr:rowOff>77470</xdr:rowOff>
    </xdr:from>
    <xdr:ext cx="469900" cy="255905"/>
    <xdr:sp macro="" textlink="">
      <xdr:nvSpPr>
        <xdr:cNvPr id="746" name="【庁舎】&#10;一人当たり面積該当値テキスト"/>
        <xdr:cNvSpPr txBox="1"/>
      </xdr:nvSpPr>
      <xdr:spPr>
        <a:xfrm>
          <a:off x="22199600" y="1807972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105</xdr:row>
      <xdr:rowOff>635</xdr:rowOff>
    </xdr:from>
    <xdr:to xmlns:xdr="http://schemas.openxmlformats.org/drawingml/2006/spreadsheetDrawing">
      <xdr:col>112</xdr:col>
      <xdr:colOff>38100</xdr:colOff>
      <xdr:row>105</xdr:row>
      <xdr:rowOff>102235</xdr:rowOff>
    </xdr:to>
    <xdr:sp macro="" textlink="">
      <xdr:nvSpPr>
        <xdr:cNvPr id="747" name="楕円 746"/>
        <xdr:cNvSpPr/>
      </xdr:nvSpPr>
      <xdr:spPr>
        <a:xfrm>
          <a:off x="21272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105</xdr:row>
      <xdr:rowOff>52070</xdr:rowOff>
    </xdr:from>
    <xdr:to xmlns:xdr="http://schemas.openxmlformats.org/drawingml/2006/spreadsheetDrawing">
      <xdr:col>116</xdr:col>
      <xdr:colOff>63500</xdr:colOff>
      <xdr:row>105</xdr:row>
      <xdr:rowOff>149860</xdr:rowOff>
    </xdr:to>
    <xdr:cxnSp macro="">
      <xdr:nvCxnSpPr>
        <xdr:cNvPr id="748" name="直線コネクタ 747"/>
        <xdr:cNvCxnSpPr/>
      </xdr:nvCxnSpPr>
      <xdr:spPr>
        <a:xfrm>
          <a:off x="21323300" y="18054320"/>
          <a:ext cx="8382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105</xdr:row>
      <xdr:rowOff>27305</xdr:rowOff>
    </xdr:from>
    <xdr:to xmlns:xdr="http://schemas.openxmlformats.org/drawingml/2006/spreadsheetDrawing">
      <xdr:col>107</xdr:col>
      <xdr:colOff>101600</xdr:colOff>
      <xdr:row>105</xdr:row>
      <xdr:rowOff>128905</xdr:rowOff>
    </xdr:to>
    <xdr:sp macro="" textlink="">
      <xdr:nvSpPr>
        <xdr:cNvPr id="749" name="楕円 748"/>
        <xdr:cNvSpPr/>
      </xdr:nvSpPr>
      <xdr:spPr>
        <a:xfrm>
          <a:off x="20383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105</xdr:row>
      <xdr:rowOff>52070</xdr:rowOff>
    </xdr:from>
    <xdr:to xmlns:xdr="http://schemas.openxmlformats.org/drawingml/2006/spreadsheetDrawing">
      <xdr:col>111</xdr:col>
      <xdr:colOff>177800</xdr:colOff>
      <xdr:row>105</xdr:row>
      <xdr:rowOff>78105</xdr:rowOff>
    </xdr:to>
    <xdr:cxnSp macro="">
      <xdr:nvCxnSpPr>
        <xdr:cNvPr id="750" name="直線コネクタ 749"/>
        <xdr:cNvCxnSpPr/>
      </xdr:nvCxnSpPr>
      <xdr:spPr>
        <a:xfrm flipV="1">
          <a:off x="20434300" y="180543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19050</xdr:rowOff>
    </xdr:from>
    <xdr:to xmlns:xdr="http://schemas.openxmlformats.org/drawingml/2006/spreadsheetDrawing">
      <xdr:col>102</xdr:col>
      <xdr:colOff>165100</xdr:colOff>
      <xdr:row>106</xdr:row>
      <xdr:rowOff>120650</xdr:rowOff>
    </xdr:to>
    <xdr:sp macro="" textlink="">
      <xdr:nvSpPr>
        <xdr:cNvPr id="751" name="楕円 750"/>
        <xdr:cNvSpPr/>
      </xdr:nvSpPr>
      <xdr:spPr>
        <a:xfrm>
          <a:off x="19494500" y="1819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105</xdr:row>
      <xdr:rowOff>78105</xdr:rowOff>
    </xdr:from>
    <xdr:to xmlns:xdr="http://schemas.openxmlformats.org/drawingml/2006/spreadsheetDrawing">
      <xdr:col>107</xdr:col>
      <xdr:colOff>50800</xdr:colOff>
      <xdr:row>106</xdr:row>
      <xdr:rowOff>69850</xdr:rowOff>
    </xdr:to>
    <xdr:cxnSp macro="">
      <xdr:nvCxnSpPr>
        <xdr:cNvPr id="752" name="直線コネクタ 751"/>
        <xdr:cNvCxnSpPr/>
      </xdr:nvCxnSpPr>
      <xdr:spPr>
        <a:xfrm flipV="1">
          <a:off x="19545300" y="18080355"/>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93980</xdr:rowOff>
    </xdr:from>
    <xdr:to xmlns:xdr="http://schemas.openxmlformats.org/drawingml/2006/spreadsheetDrawing">
      <xdr:col>98</xdr:col>
      <xdr:colOff>38100</xdr:colOff>
      <xdr:row>107</xdr:row>
      <xdr:rowOff>24130</xdr:rowOff>
    </xdr:to>
    <xdr:sp macro="" textlink="">
      <xdr:nvSpPr>
        <xdr:cNvPr id="753" name="楕円 752"/>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69850</xdr:rowOff>
    </xdr:from>
    <xdr:to xmlns:xdr="http://schemas.openxmlformats.org/drawingml/2006/spreadsheetDrawing">
      <xdr:col>102</xdr:col>
      <xdr:colOff>114300</xdr:colOff>
      <xdr:row>106</xdr:row>
      <xdr:rowOff>144780</xdr:rowOff>
    </xdr:to>
    <xdr:cxnSp macro="">
      <xdr:nvCxnSpPr>
        <xdr:cNvPr id="754" name="直線コネクタ 753"/>
        <xdr:cNvCxnSpPr/>
      </xdr:nvCxnSpPr>
      <xdr:spPr>
        <a:xfrm flipV="1">
          <a:off x="18656300" y="182435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46990</xdr:rowOff>
    </xdr:from>
    <xdr:ext cx="469900" cy="259080"/>
    <xdr:sp macro="" textlink="">
      <xdr:nvSpPr>
        <xdr:cNvPr id="755" name="n_1aveValue【庁舎】&#10;一人当たり面積"/>
        <xdr:cNvSpPr txBox="1"/>
      </xdr:nvSpPr>
      <xdr:spPr>
        <a:xfrm>
          <a:off x="21075650" y="17706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76835</xdr:rowOff>
    </xdr:from>
    <xdr:ext cx="466725" cy="255905"/>
    <xdr:sp macro="" textlink="">
      <xdr:nvSpPr>
        <xdr:cNvPr id="756" name="n_2aveValue【庁舎】&#10;一人当たり面積"/>
        <xdr:cNvSpPr txBox="1"/>
      </xdr:nvSpPr>
      <xdr:spPr>
        <a:xfrm>
          <a:off x="20199350" y="177361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95885</xdr:rowOff>
    </xdr:from>
    <xdr:ext cx="466725" cy="259080"/>
    <xdr:sp macro="" textlink="">
      <xdr:nvSpPr>
        <xdr:cNvPr id="757" name="n_3aveValue【庁舎】&#10;一人当たり面積"/>
        <xdr:cNvSpPr txBox="1"/>
      </xdr:nvSpPr>
      <xdr:spPr>
        <a:xfrm>
          <a:off x="19310350" y="177552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26035</xdr:rowOff>
    </xdr:from>
    <xdr:ext cx="466725" cy="259080"/>
    <xdr:sp macro="" textlink="">
      <xdr:nvSpPr>
        <xdr:cNvPr id="758" name="n_4aveValue【庁舎】&#10;一人当たり面積"/>
        <xdr:cNvSpPr txBox="1"/>
      </xdr:nvSpPr>
      <xdr:spPr>
        <a:xfrm>
          <a:off x="18421350" y="178568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105</xdr:row>
      <xdr:rowOff>93345</xdr:rowOff>
    </xdr:from>
    <xdr:ext cx="469900" cy="259080"/>
    <xdr:sp macro="" textlink="">
      <xdr:nvSpPr>
        <xdr:cNvPr id="759" name="n_1mainValue【庁舎】&#10;一人当たり面積"/>
        <xdr:cNvSpPr txBox="1"/>
      </xdr:nvSpPr>
      <xdr:spPr>
        <a:xfrm>
          <a:off x="21075650" y="18095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120650</xdr:rowOff>
    </xdr:from>
    <xdr:ext cx="466725" cy="255905"/>
    <xdr:sp macro="" textlink="">
      <xdr:nvSpPr>
        <xdr:cNvPr id="760" name="n_2mainValue【庁舎】&#10;一人当たり面積"/>
        <xdr:cNvSpPr txBox="1"/>
      </xdr:nvSpPr>
      <xdr:spPr>
        <a:xfrm>
          <a:off x="20199350" y="1812290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111760</xdr:rowOff>
    </xdr:from>
    <xdr:ext cx="466725" cy="255905"/>
    <xdr:sp macro="" textlink="">
      <xdr:nvSpPr>
        <xdr:cNvPr id="761" name="n_3mainValue【庁舎】&#10;一人当たり面積"/>
        <xdr:cNvSpPr txBox="1"/>
      </xdr:nvSpPr>
      <xdr:spPr>
        <a:xfrm>
          <a:off x="19310350" y="18285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15240</xdr:rowOff>
    </xdr:from>
    <xdr:ext cx="466725" cy="259080"/>
    <xdr:sp macro="" textlink="">
      <xdr:nvSpPr>
        <xdr:cNvPr id="762" name="n_4mainValue【庁舎】&#10;一人当たり面積"/>
        <xdr:cNvSpPr txBox="1"/>
      </xdr:nvSpPr>
      <xdr:spPr>
        <a:xfrm>
          <a:off x="18421350" y="183603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体育館・プール、保険センター、庁舎の有形固定資産減価償却率は類似団体平均を下回っている。各施設については、類似団体を下回っているが、減価償却率が徐々に上がっており、施設の老朽化が進行している。本庁舎及び山本体育館は築後４０年程度が経過し、大規模改修等を実施し長寿命化を図る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一方で、一般廃棄物処理施設、消防施設の有形固定資産減価償却率は類似団体平均を上回っている。</a:t>
          </a:r>
          <a:r>
            <a:rPr lang="ja-JP" altLang="en-US" sz="1300">
              <a:latin typeface="ＭＳ Ｐゴシック"/>
              <a:ea typeface="ＭＳ Ｐゴシック"/>
            </a:rPr>
            <a:t>一般廃棄物処理施設については能代山本広域市町村圏組合で保有している施設であり、令和８年度から新施設が稼働予定となっているため数値は下がる見込みである。</a:t>
          </a:r>
          <a:endParaRPr lang="ja-JP" altLang="en-US" sz="1300">
            <a:latin typeface="ＭＳ Ｐゴシック"/>
            <a:ea typeface="ＭＳ Ｐゴシック"/>
          </a:endParaRPr>
        </a:p>
        <a:p>
          <a:r>
            <a:rPr lang="ja-JP" altLang="en-US" sz="1300">
              <a:latin typeface="ＭＳ Ｐゴシック"/>
              <a:ea typeface="ＭＳ Ｐゴシック"/>
            </a:rPr>
            <a:t>消防施設については、広域消防施設が４０年以上経過している施設が多く、町の消防車庫等の多くも</a:t>
          </a:r>
          <a:r>
            <a:rPr lang="ja-JP" altLang="en-US" sz="1300">
              <a:latin typeface="ＭＳ Ｐゴシック"/>
              <a:ea typeface="ＭＳ Ｐゴシック"/>
            </a:rPr>
            <a:t>耐用年数を経過しており、数値を上げる原因となっている。今後は老朽化による改修費用の増加が見込まれるため、消防団の再編及び適正配置を検討しながら施設の適正管理に努める。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270"/>
    <xdr:sp macro="" textlink="">
      <xdr:nvSpPr>
        <xdr:cNvPr id="30" name="テキスト ボックス 29"/>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270"/>
    <xdr:sp macro="" textlink="">
      <xdr:nvSpPr>
        <xdr:cNvPr id="31" name="テキスト ボックス 30"/>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人口減少等により、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税収が伸びが鈍化し、歳入の約５割を地方交付税に依存していることが、類似団体平均を下回る要因となっている。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この課題に対応するため、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5270"/>
    <xdr:sp macro="" textlink="">
      <xdr:nvSpPr>
        <xdr:cNvPr id="54" name="テキスト ボックス 53"/>
        <xdr:cNvSpPr txBox="1"/>
      </xdr:nvSpPr>
      <xdr:spPr>
        <a:xfrm>
          <a:off x="0" y="708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5270"/>
    <xdr:sp macro="" textlink="">
      <xdr:nvSpPr>
        <xdr:cNvPr id="56" name="テキスト ボックス 55"/>
        <xdr:cNvSpPr txBox="1"/>
      </xdr:nvSpPr>
      <xdr:spPr>
        <a:xfrm>
          <a:off x="0" y="6601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13970</xdr:rowOff>
    </xdr:from>
    <xdr:to xmlns:xdr="http://schemas.openxmlformats.org/drawingml/2006/spreadsheetDrawing">
      <xdr:col>23</xdr:col>
      <xdr:colOff>133350</xdr:colOff>
      <xdr:row>44</xdr:row>
      <xdr:rowOff>68580</xdr:rowOff>
    </xdr:to>
    <xdr:cxnSp macro="">
      <xdr:nvCxnSpPr>
        <xdr:cNvPr id="62" name="直線コネクタ 61"/>
        <xdr:cNvCxnSpPr/>
      </xdr:nvCxnSpPr>
      <xdr:spPr>
        <a:xfrm flipV="1">
          <a:off x="4953000" y="6357620"/>
          <a:ext cx="0" cy="12547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40640</xdr:rowOff>
    </xdr:from>
    <xdr:ext cx="762000" cy="255270"/>
    <xdr:sp macro="" textlink="">
      <xdr:nvSpPr>
        <xdr:cNvPr id="63" name="財政力最小値テキスト"/>
        <xdr:cNvSpPr txBox="1"/>
      </xdr:nvSpPr>
      <xdr:spPr>
        <a:xfrm>
          <a:off x="5041900" y="7584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68580</xdr:rowOff>
    </xdr:from>
    <xdr:to xmlns:xdr="http://schemas.openxmlformats.org/drawingml/2006/spreadsheetDrawing">
      <xdr:col>24</xdr:col>
      <xdr:colOff>12700</xdr:colOff>
      <xdr:row>44</xdr:row>
      <xdr:rowOff>68580</xdr:rowOff>
    </xdr:to>
    <xdr:cxnSp macro="">
      <xdr:nvCxnSpPr>
        <xdr:cNvPr id="64" name="直線コネクタ 63"/>
        <xdr:cNvCxnSpPr/>
      </xdr:nvCxnSpPr>
      <xdr:spPr>
        <a:xfrm>
          <a:off x="4864100" y="761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100330</xdr:rowOff>
    </xdr:from>
    <xdr:ext cx="762000" cy="255270"/>
    <xdr:sp macro="" textlink="">
      <xdr:nvSpPr>
        <xdr:cNvPr id="65" name="財政力最大値テキスト"/>
        <xdr:cNvSpPr txBox="1"/>
      </xdr:nvSpPr>
      <xdr:spPr>
        <a:xfrm>
          <a:off x="5041900" y="6101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13970</xdr:rowOff>
    </xdr:from>
    <xdr:to xmlns:xdr="http://schemas.openxmlformats.org/drawingml/2006/spreadsheetDrawing">
      <xdr:col>24</xdr:col>
      <xdr:colOff>12700</xdr:colOff>
      <xdr:row>37</xdr:row>
      <xdr:rowOff>13970</xdr:rowOff>
    </xdr:to>
    <xdr:cxnSp macro="">
      <xdr:nvCxnSpPr>
        <xdr:cNvPr id="66" name="直線コネクタ 65"/>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95250</xdr:rowOff>
    </xdr:from>
    <xdr:to xmlns:xdr="http://schemas.openxmlformats.org/drawingml/2006/spreadsheetDrawing">
      <xdr:col>23</xdr:col>
      <xdr:colOff>133350</xdr:colOff>
      <xdr:row>43</xdr:row>
      <xdr:rowOff>95250</xdr:rowOff>
    </xdr:to>
    <xdr:cxnSp macro="">
      <xdr:nvCxnSpPr>
        <xdr:cNvPr id="67" name="直線コネクタ 66"/>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66040</xdr:rowOff>
    </xdr:from>
    <xdr:ext cx="762000" cy="255270"/>
    <xdr:sp macro="" textlink="">
      <xdr:nvSpPr>
        <xdr:cNvPr id="68" name="財政力平均値テキスト"/>
        <xdr:cNvSpPr txBox="1"/>
      </xdr:nvSpPr>
      <xdr:spPr>
        <a:xfrm>
          <a:off x="5041900" y="69240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49530</xdr:rowOff>
    </xdr:from>
    <xdr:to xmlns:xdr="http://schemas.openxmlformats.org/drawingml/2006/spreadsheetDrawing">
      <xdr:col>23</xdr:col>
      <xdr:colOff>184150</xdr:colOff>
      <xdr:row>41</xdr:row>
      <xdr:rowOff>151130</xdr:rowOff>
    </xdr:to>
    <xdr:sp macro="" textlink="">
      <xdr:nvSpPr>
        <xdr:cNvPr id="69" name="フローチャート: 判断 68"/>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95250</xdr:rowOff>
    </xdr:from>
    <xdr:to xmlns:xdr="http://schemas.openxmlformats.org/drawingml/2006/spreadsheetDrawing">
      <xdr:col>19</xdr:col>
      <xdr:colOff>133350</xdr:colOff>
      <xdr:row>43</xdr:row>
      <xdr:rowOff>95250</xdr:rowOff>
    </xdr:to>
    <xdr:cxnSp macro="">
      <xdr:nvCxnSpPr>
        <xdr:cNvPr id="70" name="直線コネクタ 69"/>
        <xdr:cNvCxnSpPr/>
      </xdr:nvCxnSpPr>
      <xdr:spPr>
        <a:xfrm>
          <a:off x="3225800" y="7467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49530</xdr:rowOff>
    </xdr:from>
    <xdr:to xmlns:xdr="http://schemas.openxmlformats.org/drawingml/2006/spreadsheetDrawing">
      <xdr:col>19</xdr:col>
      <xdr:colOff>184150</xdr:colOff>
      <xdr:row>41</xdr:row>
      <xdr:rowOff>151130</xdr:rowOff>
    </xdr:to>
    <xdr:sp macro="" textlink="">
      <xdr:nvSpPr>
        <xdr:cNvPr id="71" name="フローチャート: 判断 70"/>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161290</xdr:rowOff>
    </xdr:from>
    <xdr:ext cx="736600" cy="259080"/>
    <xdr:sp macro="" textlink="">
      <xdr:nvSpPr>
        <xdr:cNvPr id="72" name="テキスト ボックス 71"/>
        <xdr:cNvSpPr txBox="1"/>
      </xdr:nvSpPr>
      <xdr:spPr>
        <a:xfrm>
          <a:off x="3733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46990</xdr:rowOff>
    </xdr:from>
    <xdr:to xmlns:xdr="http://schemas.openxmlformats.org/drawingml/2006/spreadsheetDrawing">
      <xdr:col>15</xdr:col>
      <xdr:colOff>82550</xdr:colOff>
      <xdr:row>43</xdr:row>
      <xdr:rowOff>95250</xdr:rowOff>
    </xdr:to>
    <xdr:cxnSp macro="">
      <xdr:nvCxnSpPr>
        <xdr:cNvPr id="73" name="直線コネクタ 72"/>
        <xdr:cNvCxnSpPr/>
      </xdr:nvCxnSpPr>
      <xdr:spPr>
        <a:xfrm>
          <a:off x="2336800" y="7419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49530</xdr:rowOff>
    </xdr:from>
    <xdr:to xmlns:xdr="http://schemas.openxmlformats.org/drawingml/2006/spreadsheetDrawing">
      <xdr:col>15</xdr:col>
      <xdr:colOff>133350</xdr:colOff>
      <xdr:row>41</xdr:row>
      <xdr:rowOff>151130</xdr:rowOff>
    </xdr:to>
    <xdr:sp macro="" textlink="">
      <xdr:nvSpPr>
        <xdr:cNvPr id="74" name="フローチャート: 判断 73"/>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161290</xdr:rowOff>
    </xdr:from>
    <xdr:ext cx="762000" cy="259080"/>
    <xdr:sp macro="" textlink="">
      <xdr:nvSpPr>
        <xdr:cNvPr id="75" name="テキスト ボックス 74"/>
        <xdr:cNvSpPr txBox="1"/>
      </xdr:nvSpPr>
      <xdr:spPr>
        <a:xfrm>
          <a:off x="2844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43</xdr:row>
      <xdr:rowOff>46990</xdr:rowOff>
    </xdr:from>
    <xdr:to xmlns:xdr="http://schemas.openxmlformats.org/drawingml/2006/spreadsheetDrawing">
      <xdr:col>11</xdr:col>
      <xdr:colOff>31750</xdr:colOff>
      <xdr:row>43</xdr:row>
      <xdr:rowOff>95250</xdr:rowOff>
    </xdr:to>
    <xdr:cxnSp macro="">
      <xdr:nvCxnSpPr>
        <xdr:cNvPr id="76" name="直線コネクタ 75"/>
        <xdr:cNvCxnSpPr/>
      </xdr:nvCxnSpPr>
      <xdr:spPr>
        <a:xfrm flipV="1">
          <a:off x="1447800" y="741934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40</xdr:row>
      <xdr:rowOff>124460</xdr:rowOff>
    </xdr:from>
    <xdr:to xmlns:xdr="http://schemas.openxmlformats.org/drawingml/2006/spreadsheetDrawing">
      <xdr:col>11</xdr:col>
      <xdr:colOff>82550</xdr:colOff>
      <xdr:row>41</xdr:row>
      <xdr:rowOff>54610</xdr:rowOff>
    </xdr:to>
    <xdr:sp macro="" textlink="">
      <xdr:nvSpPr>
        <xdr:cNvPr id="77" name="フローチャート: 判断 76"/>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64770</xdr:rowOff>
    </xdr:from>
    <xdr:ext cx="762000" cy="255270"/>
    <xdr:sp macro="" textlink="">
      <xdr:nvSpPr>
        <xdr:cNvPr id="78" name="テキスト ボックス 77"/>
        <xdr:cNvSpPr txBox="1"/>
      </xdr:nvSpPr>
      <xdr:spPr>
        <a:xfrm>
          <a:off x="1955800" y="6751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27940</xdr:rowOff>
    </xdr:from>
    <xdr:to xmlns:xdr="http://schemas.openxmlformats.org/drawingml/2006/spreadsheetDrawing">
      <xdr:col>7</xdr:col>
      <xdr:colOff>31750</xdr:colOff>
      <xdr:row>40</xdr:row>
      <xdr:rowOff>129540</xdr:rowOff>
    </xdr:to>
    <xdr:sp macro="" textlink="">
      <xdr:nvSpPr>
        <xdr:cNvPr id="79" name="フローチャート: 判断 78"/>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139700</xdr:rowOff>
    </xdr:from>
    <xdr:ext cx="762000" cy="259080"/>
    <xdr:sp macro="" textlink="">
      <xdr:nvSpPr>
        <xdr:cNvPr id="80" name="テキスト ボックス 79"/>
        <xdr:cNvSpPr txBox="1"/>
      </xdr:nvSpPr>
      <xdr:spPr>
        <a:xfrm>
          <a:off x="1066800"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44450</xdr:rowOff>
    </xdr:from>
    <xdr:to xmlns:xdr="http://schemas.openxmlformats.org/drawingml/2006/spreadsheetDrawing">
      <xdr:col>23</xdr:col>
      <xdr:colOff>184150</xdr:colOff>
      <xdr:row>43</xdr:row>
      <xdr:rowOff>146050</xdr:rowOff>
    </xdr:to>
    <xdr:sp macro="" textlink="">
      <xdr:nvSpPr>
        <xdr:cNvPr id="86" name="楕円 85"/>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16510</xdr:rowOff>
    </xdr:from>
    <xdr:ext cx="762000" cy="259080"/>
    <xdr:sp macro="" textlink="">
      <xdr:nvSpPr>
        <xdr:cNvPr id="87" name="財政力該当値テキスト"/>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44450</xdr:rowOff>
    </xdr:from>
    <xdr:to xmlns:xdr="http://schemas.openxmlformats.org/drawingml/2006/spreadsheetDrawing">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130810</xdr:rowOff>
    </xdr:from>
    <xdr:ext cx="736600" cy="259080"/>
    <xdr:sp macro="" textlink="">
      <xdr:nvSpPr>
        <xdr:cNvPr id="89" name="テキスト ボックス 88"/>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44450</xdr:rowOff>
    </xdr:from>
    <xdr:to xmlns:xdr="http://schemas.openxmlformats.org/drawingml/2006/spreadsheetDrawing">
      <xdr:col>15</xdr:col>
      <xdr:colOff>133350</xdr:colOff>
      <xdr:row>43</xdr:row>
      <xdr:rowOff>146050</xdr:rowOff>
    </xdr:to>
    <xdr:sp macro="" textlink="">
      <xdr:nvSpPr>
        <xdr:cNvPr id="90" name="楕円 89"/>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130810</xdr:rowOff>
    </xdr:from>
    <xdr:ext cx="762000" cy="259080"/>
    <xdr:sp macro="" textlink="">
      <xdr:nvSpPr>
        <xdr:cNvPr id="91" name="テキスト ボックス 90"/>
        <xdr:cNvSpPr txBox="1"/>
      </xdr:nvSpPr>
      <xdr:spPr>
        <a:xfrm>
          <a:off x="2844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42</xdr:row>
      <xdr:rowOff>167640</xdr:rowOff>
    </xdr:from>
    <xdr:to xmlns:xdr="http://schemas.openxmlformats.org/drawingml/2006/spreadsheetDrawing">
      <xdr:col>11</xdr:col>
      <xdr:colOff>82550</xdr:colOff>
      <xdr:row>43</xdr:row>
      <xdr:rowOff>97790</xdr:rowOff>
    </xdr:to>
    <xdr:sp macro="" textlink="">
      <xdr:nvSpPr>
        <xdr:cNvPr id="92" name="楕円 91"/>
        <xdr:cNvSpPr/>
      </xdr:nvSpPr>
      <xdr:spPr>
        <a:xfrm>
          <a:off x="2286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82550</xdr:rowOff>
    </xdr:from>
    <xdr:ext cx="762000" cy="259080"/>
    <xdr:sp macro="" textlink="">
      <xdr:nvSpPr>
        <xdr:cNvPr id="93" name="テキスト ボックス 92"/>
        <xdr:cNvSpPr txBox="1"/>
      </xdr:nvSpPr>
      <xdr:spPr>
        <a:xfrm>
          <a:off x="1955800" y="7454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44450</xdr:rowOff>
    </xdr:from>
    <xdr:to xmlns:xdr="http://schemas.openxmlformats.org/drawingml/2006/spreadsheetDrawing">
      <xdr:col>7</xdr:col>
      <xdr:colOff>31750</xdr:colOff>
      <xdr:row>43</xdr:row>
      <xdr:rowOff>146050</xdr:rowOff>
    </xdr:to>
    <xdr:sp macro="" textlink="">
      <xdr:nvSpPr>
        <xdr:cNvPr id="94" name="楕円 93"/>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43</xdr:row>
      <xdr:rowOff>130810</xdr:rowOff>
    </xdr:from>
    <xdr:ext cx="762000" cy="259080"/>
    <xdr:sp macro="" textlink="">
      <xdr:nvSpPr>
        <xdr:cNvPr id="95" name="テキスト ボックス 94"/>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97" name="テキスト ボックス 96"/>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98" name="テキスト ボックス 97"/>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前年度と比較し、物価上昇による物件費の増加等により、比率の分子が0.25％増加した。歳入では町税が増加したものの、地方交付税や臨時財政対策債の減少の影響もあり、分母が▲0.35％減少している。その結果、経常収支比率は0.5％増加した</a:t>
          </a:r>
          <a:r>
            <a:rPr kumimoji="1" lang="ja-JP" altLang="en-US" sz="1100">
              <a:latin typeface="ＭＳ Ｐゴシック"/>
              <a:ea typeface="ＭＳ Ｐゴシック"/>
            </a:rPr>
            <a:t>。</a:t>
          </a:r>
          <a:endParaRPr kumimoji="1" lang="ja-JP" altLang="en-US" sz="1100">
            <a:latin typeface="ＭＳ Ｐゴシック"/>
            <a:ea typeface="ＭＳ Ｐゴシック"/>
          </a:endParaRPr>
        </a:p>
        <a:p>
          <a:r>
            <a:rPr kumimoji="1" lang="ja-JP" altLang="en-US" sz="1100">
              <a:latin typeface="ＭＳ Ｐゴシック"/>
              <a:ea typeface="ＭＳ Ｐゴシック"/>
            </a:rPr>
            <a:t>　今後、物価上昇の影響だけではなく、大型事業の実施により公債費も増加するため、</a:t>
          </a:r>
          <a:r>
            <a:rPr kumimoji="1" lang="ja-JP" altLang="en-US" sz="1100">
              <a:latin typeface="ＭＳ Ｐゴシック"/>
              <a:ea typeface="ＭＳ Ｐゴシック"/>
            </a:rPr>
            <a:t>経常収支比率は上昇すると見込まれる。</a:t>
          </a:r>
          <a:endParaRPr kumimoji="1" lang="ja-JP" altLang="en-US" sz="1100">
            <a:latin typeface="ＭＳ Ｐゴシック"/>
            <a:ea typeface="ＭＳ Ｐゴシック"/>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三種町みらい創造プランを踏まえ、定住促進、産業と雇用を創るまちづくりを推進するとともに、若者の定住や住民の所得向上による税収入の安定的な確保を目指す。また、公共施設の統廃合やエネルギー効率向上、長寿命化による施設更新経費の削減を目指し、持続可能な財政運営に努め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1" name="テキスト ボックス 110"/>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2" name="直線コネクタ 111"/>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3" name="テキスト ボックス 112"/>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4" name="直線コネクタ 113"/>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5" name="テキスト ボックス 114"/>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8" name="直線コネクタ 117"/>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270"/>
    <xdr:sp macro="" textlink="">
      <xdr:nvSpPr>
        <xdr:cNvPr id="119" name="テキスト ボックス 118"/>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0" name="直線コネクタ 119"/>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270"/>
    <xdr:sp macro="" textlink="">
      <xdr:nvSpPr>
        <xdr:cNvPr id="121" name="テキスト ボックス 120"/>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3" name="テキスト ボックス 122"/>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84455</xdr:rowOff>
    </xdr:from>
    <xdr:to xmlns:xdr="http://schemas.openxmlformats.org/drawingml/2006/spreadsheetDrawing">
      <xdr:col>23</xdr:col>
      <xdr:colOff>133350</xdr:colOff>
      <xdr:row>66</xdr:row>
      <xdr:rowOff>146685</xdr:rowOff>
    </xdr:to>
    <xdr:cxnSp macro="">
      <xdr:nvCxnSpPr>
        <xdr:cNvPr id="125" name="直線コネクタ 124"/>
        <xdr:cNvCxnSpPr/>
      </xdr:nvCxnSpPr>
      <xdr:spPr>
        <a:xfrm flipV="1">
          <a:off x="4953000" y="10200005"/>
          <a:ext cx="0" cy="1262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118745</xdr:rowOff>
    </xdr:from>
    <xdr:ext cx="762000" cy="259080"/>
    <xdr:sp macro="" textlink="">
      <xdr:nvSpPr>
        <xdr:cNvPr id="126" name="財政構造の弾力性最小値テキスト"/>
        <xdr:cNvSpPr txBox="1"/>
      </xdr:nvSpPr>
      <xdr:spPr>
        <a:xfrm>
          <a:off x="5041900" y="1143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146685</xdr:rowOff>
    </xdr:from>
    <xdr:to xmlns:xdr="http://schemas.openxmlformats.org/drawingml/2006/spreadsheetDrawing">
      <xdr:col>24</xdr:col>
      <xdr:colOff>12700</xdr:colOff>
      <xdr:row>66</xdr:row>
      <xdr:rowOff>146685</xdr:rowOff>
    </xdr:to>
    <xdr:cxnSp macro="">
      <xdr:nvCxnSpPr>
        <xdr:cNvPr id="127" name="直線コネクタ 126"/>
        <xdr:cNvCxnSpPr/>
      </xdr:nvCxnSpPr>
      <xdr:spPr>
        <a:xfrm>
          <a:off x="4864100" y="11462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170815</xdr:rowOff>
    </xdr:from>
    <xdr:ext cx="762000" cy="258445"/>
    <xdr:sp macro="" textlink="">
      <xdr:nvSpPr>
        <xdr:cNvPr id="128" name="財政構造の弾力性最大値テキスト"/>
        <xdr:cNvSpPr txBox="1"/>
      </xdr:nvSpPr>
      <xdr:spPr>
        <a:xfrm>
          <a:off x="5041900" y="9943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84455</xdr:rowOff>
    </xdr:from>
    <xdr:to xmlns:xdr="http://schemas.openxmlformats.org/drawingml/2006/spreadsheetDrawing">
      <xdr:col>24</xdr:col>
      <xdr:colOff>12700</xdr:colOff>
      <xdr:row>59</xdr:row>
      <xdr:rowOff>84455</xdr:rowOff>
    </xdr:to>
    <xdr:cxnSp macro="">
      <xdr:nvCxnSpPr>
        <xdr:cNvPr id="129" name="直線コネクタ 128"/>
        <xdr:cNvCxnSpPr/>
      </xdr:nvCxnSpPr>
      <xdr:spPr>
        <a:xfrm>
          <a:off x="4864100" y="10200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44450</xdr:rowOff>
    </xdr:from>
    <xdr:to xmlns:xdr="http://schemas.openxmlformats.org/drawingml/2006/spreadsheetDrawing">
      <xdr:col>23</xdr:col>
      <xdr:colOff>133350</xdr:colOff>
      <xdr:row>62</xdr:row>
      <xdr:rowOff>84455</xdr:rowOff>
    </xdr:to>
    <xdr:cxnSp macro="">
      <xdr:nvCxnSpPr>
        <xdr:cNvPr id="130" name="直線コネクタ 129"/>
        <xdr:cNvCxnSpPr/>
      </xdr:nvCxnSpPr>
      <xdr:spPr>
        <a:xfrm>
          <a:off x="4114800" y="1067435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150495</xdr:rowOff>
    </xdr:from>
    <xdr:ext cx="762000" cy="259080"/>
    <xdr:sp macro="" textlink="">
      <xdr:nvSpPr>
        <xdr:cNvPr id="131" name="財政構造の弾力性平均値テキスト"/>
        <xdr:cNvSpPr txBox="1"/>
      </xdr:nvSpPr>
      <xdr:spPr>
        <a:xfrm>
          <a:off x="5041900" y="1078039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6985</xdr:rowOff>
    </xdr:from>
    <xdr:to xmlns:xdr="http://schemas.openxmlformats.org/drawingml/2006/spreadsheetDrawing">
      <xdr:col>23</xdr:col>
      <xdr:colOff>184150</xdr:colOff>
      <xdr:row>63</xdr:row>
      <xdr:rowOff>109220</xdr:rowOff>
    </xdr:to>
    <xdr:sp macro="" textlink="">
      <xdr:nvSpPr>
        <xdr:cNvPr id="132" name="フローチャート: 判断 131"/>
        <xdr:cNvSpPr/>
      </xdr:nvSpPr>
      <xdr:spPr>
        <a:xfrm>
          <a:off x="4902200" y="10808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137795</xdr:rowOff>
    </xdr:from>
    <xdr:to xmlns:xdr="http://schemas.openxmlformats.org/drawingml/2006/spreadsheetDrawing">
      <xdr:col>19</xdr:col>
      <xdr:colOff>133350</xdr:colOff>
      <xdr:row>62</xdr:row>
      <xdr:rowOff>44450</xdr:rowOff>
    </xdr:to>
    <xdr:cxnSp macro="">
      <xdr:nvCxnSpPr>
        <xdr:cNvPr id="133" name="直線コネクタ 132"/>
        <xdr:cNvCxnSpPr/>
      </xdr:nvCxnSpPr>
      <xdr:spPr>
        <a:xfrm>
          <a:off x="3225800" y="10424795"/>
          <a:ext cx="889000" cy="249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17780</xdr:rowOff>
    </xdr:from>
    <xdr:to xmlns:xdr="http://schemas.openxmlformats.org/drawingml/2006/spreadsheetDrawing">
      <xdr:col>19</xdr:col>
      <xdr:colOff>184150</xdr:colOff>
      <xdr:row>62</xdr:row>
      <xdr:rowOff>119380</xdr:rowOff>
    </xdr:to>
    <xdr:sp macro="" textlink="">
      <xdr:nvSpPr>
        <xdr:cNvPr id="134" name="フローチャート: 判断 133"/>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104140</xdr:rowOff>
    </xdr:from>
    <xdr:ext cx="736600" cy="259080"/>
    <xdr:sp macro="" textlink="">
      <xdr:nvSpPr>
        <xdr:cNvPr id="135" name="テキスト ボックス 134"/>
        <xdr:cNvSpPr txBox="1"/>
      </xdr:nvSpPr>
      <xdr:spPr>
        <a:xfrm>
          <a:off x="3733800" y="10734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137795</xdr:rowOff>
    </xdr:from>
    <xdr:to xmlns:xdr="http://schemas.openxmlformats.org/drawingml/2006/spreadsheetDrawing">
      <xdr:col>15</xdr:col>
      <xdr:colOff>82550</xdr:colOff>
      <xdr:row>63</xdr:row>
      <xdr:rowOff>9525</xdr:rowOff>
    </xdr:to>
    <xdr:cxnSp macro="">
      <xdr:nvCxnSpPr>
        <xdr:cNvPr id="136" name="直線コネクタ 135"/>
        <xdr:cNvCxnSpPr/>
      </xdr:nvCxnSpPr>
      <xdr:spPr>
        <a:xfrm flipV="1">
          <a:off x="2336800" y="10424795"/>
          <a:ext cx="889000" cy="386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79375</xdr:rowOff>
    </xdr:from>
    <xdr:to xmlns:xdr="http://schemas.openxmlformats.org/drawingml/2006/spreadsheetDrawing">
      <xdr:col>15</xdr:col>
      <xdr:colOff>133350</xdr:colOff>
      <xdr:row>61</xdr:row>
      <xdr:rowOff>9525</xdr:rowOff>
    </xdr:to>
    <xdr:sp macro="" textlink="">
      <xdr:nvSpPr>
        <xdr:cNvPr id="137" name="フローチャート: 判断 136"/>
        <xdr:cNvSpPr/>
      </xdr:nvSpPr>
      <xdr:spPr>
        <a:xfrm>
          <a:off x="3175000" y="1036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19685</xdr:rowOff>
    </xdr:from>
    <xdr:ext cx="762000" cy="255270"/>
    <xdr:sp macro="" textlink="">
      <xdr:nvSpPr>
        <xdr:cNvPr id="138" name="テキスト ボックス 137"/>
        <xdr:cNvSpPr txBox="1"/>
      </xdr:nvSpPr>
      <xdr:spPr>
        <a:xfrm>
          <a:off x="2844800" y="101352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63</xdr:row>
      <xdr:rowOff>9525</xdr:rowOff>
    </xdr:from>
    <xdr:to xmlns:xdr="http://schemas.openxmlformats.org/drawingml/2006/spreadsheetDrawing">
      <xdr:col>11</xdr:col>
      <xdr:colOff>31750</xdr:colOff>
      <xdr:row>64</xdr:row>
      <xdr:rowOff>23495</xdr:rowOff>
    </xdr:to>
    <xdr:cxnSp macro="">
      <xdr:nvCxnSpPr>
        <xdr:cNvPr id="139" name="直線コネクタ 138"/>
        <xdr:cNvCxnSpPr/>
      </xdr:nvCxnSpPr>
      <xdr:spPr>
        <a:xfrm flipV="1">
          <a:off x="1447800" y="1081087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130175</xdr:rowOff>
    </xdr:from>
    <xdr:to xmlns:xdr="http://schemas.openxmlformats.org/drawingml/2006/spreadsheetDrawing">
      <xdr:col>11</xdr:col>
      <xdr:colOff>82550</xdr:colOff>
      <xdr:row>63</xdr:row>
      <xdr:rowOff>60325</xdr:rowOff>
    </xdr:to>
    <xdr:sp macro="" textlink="">
      <xdr:nvSpPr>
        <xdr:cNvPr id="140" name="フローチャート: 判断 139"/>
        <xdr:cNvSpPr/>
      </xdr:nvSpPr>
      <xdr:spPr>
        <a:xfrm>
          <a:off x="2286000" y="107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70485</xdr:rowOff>
    </xdr:from>
    <xdr:ext cx="762000" cy="259080"/>
    <xdr:sp macro="" textlink="">
      <xdr:nvSpPr>
        <xdr:cNvPr id="141" name="テキスト ボックス 140"/>
        <xdr:cNvSpPr txBox="1"/>
      </xdr:nvSpPr>
      <xdr:spPr>
        <a:xfrm>
          <a:off x="1955800" y="1052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122555</xdr:rowOff>
    </xdr:from>
    <xdr:to xmlns:xdr="http://schemas.openxmlformats.org/drawingml/2006/spreadsheetDrawing">
      <xdr:col>7</xdr:col>
      <xdr:colOff>31750</xdr:colOff>
      <xdr:row>63</xdr:row>
      <xdr:rowOff>52705</xdr:rowOff>
    </xdr:to>
    <xdr:sp macro="" textlink="">
      <xdr:nvSpPr>
        <xdr:cNvPr id="142" name="フローチャート: 判断 141"/>
        <xdr:cNvSpPr/>
      </xdr:nvSpPr>
      <xdr:spPr>
        <a:xfrm>
          <a:off x="1397000" y="107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63500</xdr:rowOff>
    </xdr:from>
    <xdr:ext cx="762000" cy="255270"/>
    <xdr:sp macro="" textlink="">
      <xdr:nvSpPr>
        <xdr:cNvPr id="143" name="テキスト ボックス 142"/>
        <xdr:cNvSpPr txBox="1"/>
      </xdr:nvSpPr>
      <xdr:spPr>
        <a:xfrm>
          <a:off x="1066800" y="10521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4" name="テキスト ボックス 143"/>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5" name="テキスト ボックス 144"/>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46" name="テキスト ボックス 145"/>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7" name="テキスト ボックス 146"/>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48" name="テキスト ボックス 147"/>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33655</xdr:rowOff>
    </xdr:from>
    <xdr:to xmlns:xdr="http://schemas.openxmlformats.org/drawingml/2006/spreadsheetDrawing">
      <xdr:col>23</xdr:col>
      <xdr:colOff>184150</xdr:colOff>
      <xdr:row>62</xdr:row>
      <xdr:rowOff>135255</xdr:rowOff>
    </xdr:to>
    <xdr:sp macro="" textlink="">
      <xdr:nvSpPr>
        <xdr:cNvPr id="149" name="楕円 148"/>
        <xdr:cNvSpPr/>
      </xdr:nvSpPr>
      <xdr:spPr>
        <a:xfrm>
          <a:off x="4902200" y="1066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50165</xdr:rowOff>
    </xdr:from>
    <xdr:ext cx="762000" cy="259080"/>
    <xdr:sp macro="" textlink="">
      <xdr:nvSpPr>
        <xdr:cNvPr id="150" name="財政構造の弾力性該当値テキスト"/>
        <xdr:cNvSpPr txBox="1"/>
      </xdr:nvSpPr>
      <xdr:spPr>
        <a:xfrm>
          <a:off x="5041900" y="10508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165100</xdr:rowOff>
    </xdr:from>
    <xdr:to xmlns:xdr="http://schemas.openxmlformats.org/drawingml/2006/spreadsheetDrawing">
      <xdr:col>19</xdr:col>
      <xdr:colOff>184150</xdr:colOff>
      <xdr:row>62</xdr:row>
      <xdr:rowOff>95250</xdr:rowOff>
    </xdr:to>
    <xdr:sp macro="" textlink="">
      <xdr:nvSpPr>
        <xdr:cNvPr id="151" name="楕円 150"/>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105410</xdr:rowOff>
    </xdr:from>
    <xdr:ext cx="736600" cy="259080"/>
    <xdr:sp macro="" textlink="">
      <xdr:nvSpPr>
        <xdr:cNvPr id="152" name="テキスト ボックス 151"/>
        <xdr:cNvSpPr txBox="1"/>
      </xdr:nvSpPr>
      <xdr:spPr>
        <a:xfrm>
          <a:off x="3733800" y="1039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86995</xdr:rowOff>
    </xdr:from>
    <xdr:to xmlns:xdr="http://schemas.openxmlformats.org/drawingml/2006/spreadsheetDrawing">
      <xdr:col>15</xdr:col>
      <xdr:colOff>133350</xdr:colOff>
      <xdr:row>61</xdr:row>
      <xdr:rowOff>17780</xdr:rowOff>
    </xdr:to>
    <xdr:sp macro="" textlink="">
      <xdr:nvSpPr>
        <xdr:cNvPr id="153" name="楕円 152"/>
        <xdr:cNvSpPr/>
      </xdr:nvSpPr>
      <xdr:spPr>
        <a:xfrm>
          <a:off x="3175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1905</xdr:rowOff>
    </xdr:from>
    <xdr:ext cx="762000" cy="259080"/>
    <xdr:sp macro="" textlink="">
      <xdr:nvSpPr>
        <xdr:cNvPr id="154" name="テキスト ボックス 153"/>
        <xdr:cNvSpPr txBox="1"/>
      </xdr:nvSpPr>
      <xdr:spPr>
        <a:xfrm>
          <a:off x="2844800" y="10460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62</xdr:row>
      <xdr:rowOff>130175</xdr:rowOff>
    </xdr:from>
    <xdr:to xmlns:xdr="http://schemas.openxmlformats.org/drawingml/2006/spreadsheetDrawing">
      <xdr:col>11</xdr:col>
      <xdr:colOff>82550</xdr:colOff>
      <xdr:row>63</xdr:row>
      <xdr:rowOff>60325</xdr:rowOff>
    </xdr:to>
    <xdr:sp macro="" textlink="">
      <xdr:nvSpPr>
        <xdr:cNvPr id="155" name="楕円 154"/>
        <xdr:cNvSpPr/>
      </xdr:nvSpPr>
      <xdr:spPr>
        <a:xfrm>
          <a:off x="22860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45085</xdr:rowOff>
    </xdr:from>
    <xdr:ext cx="762000" cy="258445"/>
    <xdr:sp macro="" textlink="">
      <xdr:nvSpPr>
        <xdr:cNvPr id="156" name="テキスト ボックス 155"/>
        <xdr:cNvSpPr txBox="1"/>
      </xdr:nvSpPr>
      <xdr:spPr>
        <a:xfrm>
          <a:off x="1955800" y="10846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144145</xdr:rowOff>
    </xdr:from>
    <xdr:to xmlns:xdr="http://schemas.openxmlformats.org/drawingml/2006/spreadsheetDrawing">
      <xdr:col>7</xdr:col>
      <xdr:colOff>31750</xdr:colOff>
      <xdr:row>64</xdr:row>
      <xdr:rowOff>74930</xdr:rowOff>
    </xdr:to>
    <xdr:sp macro="" textlink="">
      <xdr:nvSpPr>
        <xdr:cNvPr id="157" name="楕円 156"/>
        <xdr:cNvSpPr/>
      </xdr:nvSpPr>
      <xdr:spPr>
        <a:xfrm>
          <a:off x="1397000" y="10945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59055</xdr:rowOff>
    </xdr:from>
    <xdr:ext cx="762000" cy="259080"/>
    <xdr:sp macro="" textlink="">
      <xdr:nvSpPr>
        <xdr:cNvPr id="158" name="テキスト ボックス 157"/>
        <xdr:cNvSpPr txBox="1"/>
      </xdr:nvSpPr>
      <xdr:spPr>
        <a:xfrm>
          <a:off x="1066800" y="11031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0" name="テキスト ボックス 159"/>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1" name="テキスト ボックス 160"/>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[218,219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前年度と比較し、新型コロナウイルスワクチン接種事業の減少▲46百万円や暖冬による除排雪経費の減少▲26百万円等により、人口は減少しているが1人あたりの決算額は▲563円の横ばいとなっている。</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おり、今後は労務単価の増加や物価高騰の影響により決算額は増加すると見込まれるが、適正な人員管理と効率的な財政運営を目指し、人件費及び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2" name="テキスト ボックス 171"/>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5" name="直線コネクタ 174"/>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6" name="テキスト ボックス 175"/>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79" name="直線コネクタ 178"/>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5270"/>
    <xdr:sp macro="" textlink="">
      <xdr:nvSpPr>
        <xdr:cNvPr id="180" name="テキスト ボックス 179"/>
        <xdr:cNvSpPr txBox="1"/>
      </xdr:nvSpPr>
      <xdr:spPr>
        <a:xfrm>
          <a:off x="0" y="13859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1" name="直線コネクタ 180"/>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270"/>
    <xdr:sp macro="" textlink="">
      <xdr:nvSpPr>
        <xdr:cNvPr id="182" name="テキスト ボックス 181"/>
        <xdr:cNvSpPr txBox="1"/>
      </xdr:nvSpPr>
      <xdr:spPr>
        <a:xfrm>
          <a:off x="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161925</xdr:rowOff>
    </xdr:from>
    <xdr:to xmlns:xdr="http://schemas.openxmlformats.org/drawingml/2006/spreadsheetDrawing">
      <xdr:col>23</xdr:col>
      <xdr:colOff>133350</xdr:colOff>
      <xdr:row>89</xdr:row>
      <xdr:rowOff>1905</xdr:rowOff>
    </xdr:to>
    <xdr:cxnSp macro="">
      <xdr:nvCxnSpPr>
        <xdr:cNvPr id="184" name="直線コネクタ 183"/>
        <xdr:cNvCxnSpPr/>
      </xdr:nvCxnSpPr>
      <xdr:spPr>
        <a:xfrm flipV="1">
          <a:off x="4953000" y="13877925"/>
          <a:ext cx="0" cy="1383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145415</xdr:rowOff>
    </xdr:from>
    <xdr:ext cx="762000" cy="255270"/>
    <xdr:sp macro="" textlink="">
      <xdr:nvSpPr>
        <xdr:cNvPr id="185" name="人件費・物件費等の状況最小値テキスト"/>
        <xdr:cNvSpPr txBox="1"/>
      </xdr:nvSpPr>
      <xdr:spPr>
        <a:xfrm>
          <a:off x="5041900" y="152330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408,723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1905</xdr:rowOff>
    </xdr:from>
    <xdr:to xmlns:xdr="http://schemas.openxmlformats.org/drawingml/2006/spreadsheetDrawing">
      <xdr:col>24</xdr:col>
      <xdr:colOff>12700</xdr:colOff>
      <xdr:row>89</xdr:row>
      <xdr:rowOff>1905</xdr:rowOff>
    </xdr:to>
    <xdr:cxnSp macro="">
      <xdr:nvCxnSpPr>
        <xdr:cNvPr id="186" name="直線コネクタ 185"/>
        <xdr:cNvCxnSpPr/>
      </xdr:nvCxnSpPr>
      <xdr:spPr>
        <a:xfrm>
          <a:off x="4864100" y="15260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76835</xdr:rowOff>
    </xdr:from>
    <xdr:ext cx="762000" cy="255270"/>
    <xdr:sp macro="" textlink="">
      <xdr:nvSpPr>
        <xdr:cNvPr id="187" name="人件費・物件費等の状況最大値テキスト"/>
        <xdr:cNvSpPr txBox="1"/>
      </xdr:nvSpPr>
      <xdr:spPr>
        <a:xfrm>
          <a:off x="5041900" y="136213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179,492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161925</xdr:rowOff>
    </xdr:from>
    <xdr:to xmlns:xdr="http://schemas.openxmlformats.org/drawingml/2006/spreadsheetDrawing">
      <xdr:col>24</xdr:col>
      <xdr:colOff>12700</xdr:colOff>
      <xdr:row>80</xdr:row>
      <xdr:rowOff>161925</xdr:rowOff>
    </xdr:to>
    <xdr:cxnSp macro="">
      <xdr:nvCxnSpPr>
        <xdr:cNvPr id="188" name="直線コネクタ 187"/>
        <xdr:cNvCxnSpPr/>
      </xdr:nvCxnSpPr>
      <xdr:spPr>
        <a:xfrm>
          <a:off x="4864100" y="1387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52705</xdr:rowOff>
    </xdr:from>
    <xdr:to xmlns:xdr="http://schemas.openxmlformats.org/drawingml/2006/spreadsheetDrawing">
      <xdr:col>23</xdr:col>
      <xdr:colOff>133350</xdr:colOff>
      <xdr:row>82</xdr:row>
      <xdr:rowOff>55880</xdr:rowOff>
    </xdr:to>
    <xdr:cxnSp macro="">
      <xdr:nvCxnSpPr>
        <xdr:cNvPr id="189" name="直線コネクタ 188"/>
        <xdr:cNvCxnSpPr/>
      </xdr:nvCxnSpPr>
      <xdr:spPr>
        <a:xfrm flipV="1">
          <a:off x="4114800" y="1411160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125095</xdr:rowOff>
    </xdr:from>
    <xdr:ext cx="762000" cy="258445"/>
    <xdr:sp macro="" textlink="">
      <xdr:nvSpPr>
        <xdr:cNvPr id="190" name="人件費・物件費等の状況平均値テキスト"/>
        <xdr:cNvSpPr txBox="1"/>
      </xdr:nvSpPr>
      <xdr:spPr>
        <a:xfrm>
          <a:off x="5041900" y="143554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271,684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153035</xdr:rowOff>
    </xdr:from>
    <xdr:to xmlns:xdr="http://schemas.openxmlformats.org/drawingml/2006/spreadsheetDrawing">
      <xdr:col>23</xdr:col>
      <xdr:colOff>184150</xdr:colOff>
      <xdr:row>84</xdr:row>
      <xdr:rowOff>83185</xdr:rowOff>
    </xdr:to>
    <xdr:sp macro="" textlink="">
      <xdr:nvSpPr>
        <xdr:cNvPr id="191" name="フローチャート: 判断 190"/>
        <xdr:cNvSpPr/>
      </xdr:nvSpPr>
      <xdr:spPr>
        <a:xfrm>
          <a:off x="4902200" y="143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166370</xdr:rowOff>
    </xdr:from>
    <xdr:to xmlns:xdr="http://schemas.openxmlformats.org/drawingml/2006/spreadsheetDrawing">
      <xdr:col>19</xdr:col>
      <xdr:colOff>133350</xdr:colOff>
      <xdr:row>82</xdr:row>
      <xdr:rowOff>55880</xdr:rowOff>
    </xdr:to>
    <xdr:cxnSp macro="">
      <xdr:nvCxnSpPr>
        <xdr:cNvPr id="192" name="直線コネクタ 191"/>
        <xdr:cNvCxnSpPr/>
      </xdr:nvCxnSpPr>
      <xdr:spPr>
        <a:xfrm>
          <a:off x="3225800" y="140538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53340</xdr:rowOff>
    </xdr:from>
    <xdr:to xmlns:xdr="http://schemas.openxmlformats.org/drawingml/2006/spreadsheetDrawing">
      <xdr:col>19</xdr:col>
      <xdr:colOff>184150</xdr:colOff>
      <xdr:row>83</xdr:row>
      <xdr:rowOff>154940</xdr:rowOff>
    </xdr:to>
    <xdr:sp macro="" textlink="">
      <xdr:nvSpPr>
        <xdr:cNvPr id="193" name="フローチャート: 判断 192"/>
        <xdr:cNvSpPr/>
      </xdr:nvSpPr>
      <xdr:spPr>
        <a:xfrm>
          <a:off x="4064000" y="1428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139700</xdr:rowOff>
    </xdr:from>
    <xdr:ext cx="736600" cy="259080"/>
    <xdr:sp macro="" textlink="">
      <xdr:nvSpPr>
        <xdr:cNvPr id="194" name="テキスト ボックス 193"/>
        <xdr:cNvSpPr txBox="1"/>
      </xdr:nvSpPr>
      <xdr:spPr>
        <a:xfrm>
          <a:off x="3733800" y="14370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129540</xdr:rowOff>
    </xdr:from>
    <xdr:to xmlns:xdr="http://schemas.openxmlformats.org/drawingml/2006/spreadsheetDrawing">
      <xdr:col>15</xdr:col>
      <xdr:colOff>82550</xdr:colOff>
      <xdr:row>81</xdr:row>
      <xdr:rowOff>166370</xdr:rowOff>
    </xdr:to>
    <xdr:cxnSp macro="">
      <xdr:nvCxnSpPr>
        <xdr:cNvPr id="195" name="直線コネクタ 194"/>
        <xdr:cNvCxnSpPr/>
      </xdr:nvCxnSpPr>
      <xdr:spPr>
        <a:xfrm>
          <a:off x="2336800" y="140169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110490</xdr:rowOff>
    </xdr:from>
    <xdr:to xmlns:xdr="http://schemas.openxmlformats.org/drawingml/2006/spreadsheetDrawing">
      <xdr:col>15</xdr:col>
      <xdr:colOff>133350</xdr:colOff>
      <xdr:row>83</xdr:row>
      <xdr:rowOff>40640</xdr:rowOff>
    </xdr:to>
    <xdr:sp macro="" textlink="">
      <xdr:nvSpPr>
        <xdr:cNvPr id="196" name="フローチャート: 判断 195"/>
        <xdr:cNvSpPr/>
      </xdr:nvSpPr>
      <xdr:spPr>
        <a:xfrm>
          <a:off x="3175000" y="1416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25400</xdr:rowOff>
    </xdr:from>
    <xdr:ext cx="762000" cy="259080"/>
    <xdr:sp macro="" textlink="">
      <xdr:nvSpPr>
        <xdr:cNvPr id="197" name="テキスト ボックス 196"/>
        <xdr:cNvSpPr txBox="1"/>
      </xdr:nvSpPr>
      <xdr:spPr>
        <a:xfrm>
          <a:off x="2844800" y="14255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236,259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135255</xdr:rowOff>
    </xdr:from>
    <xdr:to xmlns:xdr="http://schemas.openxmlformats.org/drawingml/2006/spreadsheetDrawing">
      <xdr:col>11</xdr:col>
      <xdr:colOff>31750</xdr:colOff>
      <xdr:row>81</xdr:row>
      <xdr:rowOff>129540</xdr:rowOff>
    </xdr:to>
    <xdr:cxnSp macro="">
      <xdr:nvCxnSpPr>
        <xdr:cNvPr id="198" name="直線コネクタ 197"/>
        <xdr:cNvCxnSpPr/>
      </xdr:nvCxnSpPr>
      <xdr:spPr>
        <a:xfrm>
          <a:off x="1447800" y="13851255"/>
          <a:ext cx="889000" cy="165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170180</xdr:rowOff>
    </xdr:from>
    <xdr:to xmlns:xdr="http://schemas.openxmlformats.org/drawingml/2006/spreadsheetDrawing">
      <xdr:col>11</xdr:col>
      <xdr:colOff>82550</xdr:colOff>
      <xdr:row>82</xdr:row>
      <xdr:rowOff>100330</xdr:rowOff>
    </xdr:to>
    <xdr:sp macro="" textlink="">
      <xdr:nvSpPr>
        <xdr:cNvPr id="199" name="フローチャート: 判断 198"/>
        <xdr:cNvSpPr/>
      </xdr:nvSpPr>
      <xdr:spPr>
        <a:xfrm>
          <a:off x="22860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85090</xdr:rowOff>
    </xdr:from>
    <xdr:ext cx="762000" cy="259080"/>
    <xdr:sp macro="" textlink="">
      <xdr:nvSpPr>
        <xdr:cNvPr id="200" name="テキスト ボックス 199"/>
        <xdr:cNvSpPr txBox="1"/>
      </xdr:nvSpPr>
      <xdr:spPr>
        <a:xfrm>
          <a:off x="1955800" y="14143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76835</xdr:rowOff>
    </xdr:from>
    <xdr:to xmlns:xdr="http://schemas.openxmlformats.org/drawingml/2006/spreadsheetDrawing">
      <xdr:col>7</xdr:col>
      <xdr:colOff>31750</xdr:colOff>
      <xdr:row>82</xdr:row>
      <xdr:rowOff>6985</xdr:rowOff>
    </xdr:to>
    <xdr:sp macro="" textlink="">
      <xdr:nvSpPr>
        <xdr:cNvPr id="201" name="フローチャート: 判断 200"/>
        <xdr:cNvSpPr/>
      </xdr:nvSpPr>
      <xdr:spPr>
        <a:xfrm>
          <a:off x="1397000" y="1396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163195</xdr:rowOff>
    </xdr:from>
    <xdr:ext cx="762000" cy="259080"/>
    <xdr:sp macro="" textlink="">
      <xdr:nvSpPr>
        <xdr:cNvPr id="202" name="テキスト ボックス 201"/>
        <xdr:cNvSpPr txBox="1"/>
      </xdr:nvSpPr>
      <xdr:spPr>
        <a:xfrm>
          <a:off x="1066800" y="14050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3" name="テキスト ボックス 202"/>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4" name="テキスト ボックス 203"/>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5" name="テキスト ボックス 204"/>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6" name="テキスト ボックス 205"/>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7" name="テキスト ボックス 206"/>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1905</xdr:rowOff>
    </xdr:from>
    <xdr:to xmlns:xdr="http://schemas.openxmlformats.org/drawingml/2006/spreadsheetDrawing">
      <xdr:col>23</xdr:col>
      <xdr:colOff>184150</xdr:colOff>
      <xdr:row>82</xdr:row>
      <xdr:rowOff>103505</xdr:rowOff>
    </xdr:to>
    <xdr:sp macro="" textlink="">
      <xdr:nvSpPr>
        <xdr:cNvPr id="208" name="楕円 207"/>
        <xdr:cNvSpPr/>
      </xdr:nvSpPr>
      <xdr:spPr>
        <a:xfrm>
          <a:off x="4902200" y="1406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18415</xdr:rowOff>
    </xdr:from>
    <xdr:ext cx="762000" cy="255270"/>
    <xdr:sp macro="" textlink="">
      <xdr:nvSpPr>
        <xdr:cNvPr id="209" name="人件費・物件費等の状況該当値テキスト"/>
        <xdr:cNvSpPr txBox="1"/>
      </xdr:nvSpPr>
      <xdr:spPr>
        <a:xfrm>
          <a:off x="5041900" y="139058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218,219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5080</xdr:rowOff>
    </xdr:from>
    <xdr:to xmlns:xdr="http://schemas.openxmlformats.org/drawingml/2006/spreadsheetDrawing">
      <xdr:col>19</xdr:col>
      <xdr:colOff>184150</xdr:colOff>
      <xdr:row>82</xdr:row>
      <xdr:rowOff>106680</xdr:rowOff>
    </xdr:to>
    <xdr:sp macro="" textlink="">
      <xdr:nvSpPr>
        <xdr:cNvPr id="210" name="楕円 209"/>
        <xdr:cNvSpPr/>
      </xdr:nvSpPr>
      <xdr:spPr>
        <a:xfrm>
          <a:off x="4064000" y="1406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116840</xdr:rowOff>
    </xdr:from>
    <xdr:ext cx="736600" cy="259080"/>
    <xdr:sp macro="" textlink="">
      <xdr:nvSpPr>
        <xdr:cNvPr id="211" name="テキスト ボックス 210"/>
        <xdr:cNvSpPr txBox="1"/>
      </xdr:nvSpPr>
      <xdr:spPr>
        <a:xfrm>
          <a:off x="3733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115570</xdr:rowOff>
    </xdr:from>
    <xdr:to xmlns:xdr="http://schemas.openxmlformats.org/drawingml/2006/spreadsheetDrawing">
      <xdr:col>15</xdr:col>
      <xdr:colOff>133350</xdr:colOff>
      <xdr:row>82</xdr:row>
      <xdr:rowOff>45720</xdr:rowOff>
    </xdr:to>
    <xdr:sp macro="" textlink="">
      <xdr:nvSpPr>
        <xdr:cNvPr id="212" name="楕円 211"/>
        <xdr:cNvSpPr/>
      </xdr:nvSpPr>
      <xdr:spPr>
        <a:xfrm>
          <a:off x="3175000" y="1400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55880</xdr:rowOff>
    </xdr:from>
    <xdr:ext cx="762000" cy="259080"/>
    <xdr:sp macro="" textlink="">
      <xdr:nvSpPr>
        <xdr:cNvPr id="213" name="テキスト ボックス 212"/>
        <xdr:cNvSpPr txBox="1"/>
      </xdr:nvSpPr>
      <xdr:spPr>
        <a:xfrm>
          <a:off x="2844800" y="1377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78740</xdr:rowOff>
    </xdr:from>
    <xdr:to xmlns:xdr="http://schemas.openxmlformats.org/drawingml/2006/spreadsheetDrawing">
      <xdr:col>11</xdr:col>
      <xdr:colOff>82550</xdr:colOff>
      <xdr:row>82</xdr:row>
      <xdr:rowOff>8890</xdr:rowOff>
    </xdr:to>
    <xdr:sp macro="" textlink="">
      <xdr:nvSpPr>
        <xdr:cNvPr id="214" name="楕円 213"/>
        <xdr:cNvSpPr/>
      </xdr:nvSpPr>
      <xdr:spPr>
        <a:xfrm>
          <a:off x="2286000" y="1396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19050</xdr:rowOff>
    </xdr:from>
    <xdr:ext cx="762000" cy="255270"/>
    <xdr:sp macro="" textlink="">
      <xdr:nvSpPr>
        <xdr:cNvPr id="215" name="テキスト ボックス 214"/>
        <xdr:cNvSpPr txBox="1"/>
      </xdr:nvSpPr>
      <xdr:spPr>
        <a:xfrm>
          <a:off x="1955800" y="137350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84455</xdr:rowOff>
    </xdr:from>
    <xdr:to xmlns:xdr="http://schemas.openxmlformats.org/drawingml/2006/spreadsheetDrawing">
      <xdr:col>7</xdr:col>
      <xdr:colOff>31750</xdr:colOff>
      <xdr:row>81</xdr:row>
      <xdr:rowOff>14605</xdr:rowOff>
    </xdr:to>
    <xdr:sp macro="" textlink="">
      <xdr:nvSpPr>
        <xdr:cNvPr id="216" name="楕円 215"/>
        <xdr:cNvSpPr/>
      </xdr:nvSpPr>
      <xdr:spPr>
        <a:xfrm>
          <a:off x="13970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24765</xdr:rowOff>
    </xdr:from>
    <xdr:ext cx="762000" cy="259080"/>
    <xdr:sp macro="" textlink="">
      <xdr:nvSpPr>
        <xdr:cNvPr id="217" name="テキスト ボックス 216"/>
        <xdr:cNvSpPr txBox="1"/>
      </xdr:nvSpPr>
      <xdr:spPr>
        <a:xfrm>
          <a:off x="1066800" y="13569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9" name="テキスト ボックス 218"/>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0" name="テキスト ボックス 219"/>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給与水準は、類似団体平均を0.4ポイント上回り、全国町村平均から0.5ポイント下回っている。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今後、県人事委員会からの勧告の状況と、地域の民間企業の平均給与の状況を踏まえ</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、給与の適正化に努める。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1" name="直線コネクタ 230"/>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2" name="テキスト ボックス 231"/>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69850</xdr:rowOff>
    </xdr:from>
    <xdr:to xmlns:xdr="http://schemas.openxmlformats.org/drawingml/2006/spreadsheetDrawing">
      <xdr:col>85</xdr:col>
      <xdr:colOff>95250</xdr:colOff>
      <xdr:row>89</xdr:row>
      <xdr:rowOff>69850</xdr:rowOff>
    </xdr:to>
    <xdr:cxnSp macro="">
      <xdr:nvCxnSpPr>
        <xdr:cNvPr id="233" name="直線コネクタ 232"/>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99060</xdr:rowOff>
    </xdr:from>
    <xdr:ext cx="762000" cy="255270"/>
    <xdr:sp macro="" textlink="">
      <xdr:nvSpPr>
        <xdr:cNvPr id="234" name="テキスト ボックス 233"/>
        <xdr:cNvSpPr txBox="1"/>
      </xdr:nvSpPr>
      <xdr:spPr>
        <a:xfrm>
          <a:off x="12065000" y="15186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101600</xdr:rowOff>
    </xdr:from>
    <xdr:to xmlns:xdr="http://schemas.openxmlformats.org/drawingml/2006/spreadsheetDrawing">
      <xdr:col>85</xdr:col>
      <xdr:colOff>95250</xdr:colOff>
      <xdr:row>86</xdr:row>
      <xdr:rowOff>101600</xdr:rowOff>
    </xdr:to>
    <xdr:cxnSp macro="">
      <xdr:nvCxnSpPr>
        <xdr:cNvPr id="235" name="直線コネクタ 234"/>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130810</xdr:rowOff>
    </xdr:from>
    <xdr:ext cx="762000" cy="259080"/>
    <xdr:sp macro="" textlink="">
      <xdr:nvSpPr>
        <xdr:cNvPr id="236" name="テキスト ボックス 235"/>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133350</xdr:rowOff>
    </xdr:from>
    <xdr:to xmlns:xdr="http://schemas.openxmlformats.org/drawingml/2006/spreadsheetDrawing">
      <xdr:col>85</xdr:col>
      <xdr:colOff>95250</xdr:colOff>
      <xdr:row>83</xdr:row>
      <xdr:rowOff>133350</xdr:rowOff>
    </xdr:to>
    <xdr:cxnSp macro="">
      <xdr:nvCxnSpPr>
        <xdr:cNvPr id="237" name="直線コネクタ 236"/>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162560</xdr:rowOff>
    </xdr:from>
    <xdr:ext cx="762000" cy="259080"/>
    <xdr:sp macro="" textlink="">
      <xdr:nvSpPr>
        <xdr:cNvPr id="238" name="テキスト ボックス 237"/>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165100</xdr:rowOff>
    </xdr:from>
    <xdr:to xmlns:xdr="http://schemas.openxmlformats.org/drawingml/2006/spreadsheetDrawing">
      <xdr:col>85</xdr:col>
      <xdr:colOff>95250</xdr:colOff>
      <xdr:row>80</xdr:row>
      <xdr:rowOff>165100</xdr:rowOff>
    </xdr:to>
    <xdr:cxnSp macro="">
      <xdr:nvCxnSpPr>
        <xdr:cNvPr id="239" name="直線コネクタ 238"/>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22860</xdr:rowOff>
    </xdr:from>
    <xdr:ext cx="762000" cy="259080"/>
    <xdr:sp macro="" textlink="">
      <xdr:nvSpPr>
        <xdr:cNvPr id="240" name="テキスト ボックス 239"/>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1" name="直線コネクタ 24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42" name="テキスト ボックス 241"/>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114300</xdr:rowOff>
    </xdr:from>
    <xdr:to xmlns:xdr="http://schemas.openxmlformats.org/drawingml/2006/spreadsheetDrawing">
      <xdr:col>81</xdr:col>
      <xdr:colOff>44450</xdr:colOff>
      <xdr:row>89</xdr:row>
      <xdr:rowOff>93980</xdr:rowOff>
    </xdr:to>
    <xdr:cxnSp macro="">
      <xdr:nvCxnSpPr>
        <xdr:cNvPr id="244" name="直線コネクタ 243"/>
        <xdr:cNvCxnSpPr/>
      </xdr:nvCxnSpPr>
      <xdr:spPr>
        <a:xfrm flipV="1">
          <a:off x="17018000" y="1400175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66040</xdr:rowOff>
    </xdr:from>
    <xdr:ext cx="762000" cy="255270"/>
    <xdr:sp macro="" textlink="">
      <xdr:nvSpPr>
        <xdr:cNvPr id="245" name="給与水準   （国との比較）最小値テキスト"/>
        <xdr:cNvSpPr txBox="1"/>
      </xdr:nvSpPr>
      <xdr:spPr>
        <a:xfrm>
          <a:off x="17106900" y="153250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93980</xdr:rowOff>
    </xdr:from>
    <xdr:to xmlns:xdr="http://schemas.openxmlformats.org/drawingml/2006/spreadsheetDrawing">
      <xdr:col>81</xdr:col>
      <xdr:colOff>133350</xdr:colOff>
      <xdr:row>89</xdr:row>
      <xdr:rowOff>93980</xdr:rowOff>
    </xdr:to>
    <xdr:cxnSp macro="">
      <xdr:nvCxnSpPr>
        <xdr:cNvPr id="246" name="直線コネクタ 245"/>
        <xdr:cNvCxnSpPr/>
      </xdr:nvCxnSpPr>
      <xdr:spPr>
        <a:xfrm>
          <a:off x="16929100" y="1535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29210</xdr:rowOff>
    </xdr:from>
    <xdr:ext cx="762000" cy="255270"/>
    <xdr:sp macro="" textlink="">
      <xdr:nvSpPr>
        <xdr:cNvPr id="247" name="給与水準   （国との比較）最大値テキスト"/>
        <xdr:cNvSpPr txBox="1"/>
      </xdr:nvSpPr>
      <xdr:spPr>
        <a:xfrm>
          <a:off x="17106900" y="137452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114300</xdr:rowOff>
    </xdr:from>
    <xdr:to xmlns:xdr="http://schemas.openxmlformats.org/drawingml/2006/spreadsheetDrawing">
      <xdr:col>81</xdr:col>
      <xdr:colOff>133350</xdr:colOff>
      <xdr:row>81</xdr:row>
      <xdr:rowOff>114300</xdr:rowOff>
    </xdr:to>
    <xdr:cxnSp macro="">
      <xdr:nvCxnSpPr>
        <xdr:cNvPr id="248" name="直線コネクタ 247"/>
        <xdr:cNvCxnSpPr/>
      </xdr:nvCxnSpPr>
      <xdr:spPr>
        <a:xfrm>
          <a:off x="16929100" y="1400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53340</xdr:rowOff>
    </xdr:from>
    <xdr:to xmlns:xdr="http://schemas.openxmlformats.org/drawingml/2006/spreadsheetDrawing">
      <xdr:col>81</xdr:col>
      <xdr:colOff>44450</xdr:colOff>
      <xdr:row>86</xdr:row>
      <xdr:rowOff>125730</xdr:rowOff>
    </xdr:to>
    <xdr:cxnSp macro="">
      <xdr:nvCxnSpPr>
        <xdr:cNvPr id="249" name="直線コネクタ 248"/>
        <xdr:cNvCxnSpPr/>
      </xdr:nvCxnSpPr>
      <xdr:spPr>
        <a:xfrm flipV="1">
          <a:off x="16179800" y="1479804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93980</xdr:rowOff>
    </xdr:from>
    <xdr:ext cx="762000" cy="259080"/>
    <xdr:sp macro="" textlink="">
      <xdr:nvSpPr>
        <xdr:cNvPr id="250" name="給与水準   （国との比較）平均値テキスト"/>
        <xdr:cNvSpPr txBox="1"/>
      </xdr:nvSpPr>
      <xdr:spPr>
        <a:xfrm>
          <a:off x="17106900" y="144957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77470</xdr:rowOff>
    </xdr:from>
    <xdr:to xmlns:xdr="http://schemas.openxmlformats.org/drawingml/2006/spreadsheetDrawing">
      <xdr:col>81</xdr:col>
      <xdr:colOff>95250</xdr:colOff>
      <xdr:row>86</xdr:row>
      <xdr:rowOff>7620</xdr:rowOff>
    </xdr:to>
    <xdr:sp macro="" textlink="">
      <xdr:nvSpPr>
        <xdr:cNvPr id="251" name="フローチャート: 判断 250"/>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101600</xdr:rowOff>
    </xdr:from>
    <xdr:to xmlns:xdr="http://schemas.openxmlformats.org/drawingml/2006/spreadsheetDrawing">
      <xdr:col>77</xdr:col>
      <xdr:colOff>44450</xdr:colOff>
      <xdr:row>86</xdr:row>
      <xdr:rowOff>125730</xdr:rowOff>
    </xdr:to>
    <xdr:cxnSp macro="">
      <xdr:nvCxnSpPr>
        <xdr:cNvPr id="252" name="直線コネクタ 251"/>
        <xdr:cNvCxnSpPr/>
      </xdr:nvCxnSpPr>
      <xdr:spPr>
        <a:xfrm>
          <a:off x="15290800" y="148463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152400</xdr:rowOff>
    </xdr:from>
    <xdr:to xmlns:xdr="http://schemas.openxmlformats.org/drawingml/2006/spreadsheetDrawing">
      <xdr:col>77</xdr:col>
      <xdr:colOff>95250</xdr:colOff>
      <xdr:row>85</xdr:row>
      <xdr:rowOff>82550</xdr:rowOff>
    </xdr:to>
    <xdr:sp macro="" textlink="">
      <xdr:nvSpPr>
        <xdr:cNvPr id="253" name="フローチャート: 判断 252"/>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92710</xdr:rowOff>
    </xdr:from>
    <xdr:ext cx="736600" cy="259080"/>
    <xdr:sp macro="" textlink="">
      <xdr:nvSpPr>
        <xdr:cNvPr id="254" name="テキスト ボックス 253"/>
        <xdr:cNvSpPr txBox="1"/>
      </xdr:nvSpPr>
      <xdr:spPr>
        <a:xfrm>
          <a:off x="15798800" y="14323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31750</xdr:rowOff>
    </xdr:from>
    <xdr:to xmlns:xdr="http://schemas.openxmlformats.org/drawingml/2006/spreadsheetDrawing">
      <xdr:col>72</xdr:col>
      <xdr:colOff>203200</xdr:colOff>
      <xdr:row>86</xdr:row>
      <xdr:rowOff>101600</xdr:rowOff>
    </xdr:to>
    <xdr:cxnSp macro="">
      <xdr:nvCxnSpPr>
        <xdr:cNvPr id="255" name="直線コネクタ 254"/>
        <xdr:cNvCxnSpPr/>
      </xdr:nvCxnSpPr>
      <xdr:spPr>
        <a:xfrm>
          <a:off x="14401800" y="146050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5080</xdr:rowOff>
    </xdr:from>
    <xdr:to xmlns:xdr="http://schemas.openxmlformats.org/drawingml/2006/spreadsheetDrawing">
      <xdr:col>73</xdr:col>
      <xdr:colOff>44450</xdr:colOff>
      <xdr:row>85</xdr:row>
      <xdr:rowOff>106680</xdr:rowOff>
    </xdr:to>
    <xdr:sp macro="" textlink="">
      <xdr:nvSpPr>
        <xdr:cNvPr id="256" name="フローチャート: 判断 255"/>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116840</xdr:rowOff>
    </xdr:from>
    <xdr:ext cx="762000" cy="259080"/>
    <xdr:sp macro="" textlink="">
      <xdr:nvSpPr>
        <xdr:cNvPr id="257" name="テキスト ボックス 256"/>
        <xdr:cNvSpPr txBox="1"/>
      </xdr:nvSpPr>
      <xdr:spPr>
        <a:xfrm>
          <a:off x="14909800" y="14347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85</xdr:row>
      <xdr:rowOff>152400</xdr:rowOff>
    </xdr:to>
    <xdr:cxnSp macro="">
      <xdr:nvCxnSpPr>
        <xdr:cNvPr id="258" name="直線コネクタ 257"/>
        <xdr:cNvCxnSpPr/>
      </xdr:nvCxnSpPr>
      <xdr:spPr>
        <a:xfrm flipV="1">
          <a:off x="13512800" y="14605000"/>
          <a:ext cx="8890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77470</xdr:rowOff>
    </xdr:from>
    <xdr:to xmlns:xdr="http://schemas.openxmlformats.org/drawingml/2006/spreadsheetDrawing">
      <xdr:col>68</xdr:col>
      <xdr:colOff>203200</xdr:colOff>
      <xdr:row>86</xdr:row>
      <xdr:rowOff>7620</xdr:rowOff>
    </xdr:to>
    <xdr:sp macro="" textlink="">
      <xdr:nvSpPr>
        <xdr:cNvPr id="259" name="フローチャート: 判断 258"/>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163830</xdr:rowOff>
    </xdr:from>
    <xdr:ext cx="762000" cy="259080"/>
    <xdr:sp macro="" textlink="">
      <xdr:nvSpPr>
        <xdr:cNvPr id="260" name="テキスト ボックス 259"/>
        <xdr:cNvSpPr txBox="1"/>
      </xdr:nvSpPr>
      <xdr:spPr>
        <a:xfrm>
          <a:off x="14020800" y="1473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29210</xdr:rowOff>
    </xdr:from>
    <xdr:to xmlns:xdr="http://schemas.openxmlformats.org/drawingml/2006/spreadsheetDrawing">
      <xdr:col>64</xdr:col>
      <xdr:colOff>152400</xdr:colOff>
      <xdr:row>85</xdr:row>
      <xdr:rowOff>130810</xdr:rowOff>
    </xdr:to>
    <xdr:sp macro="" textlink="">
      <xdr:nvSpPr>
        <xdr:cNvPr id="261" name="フローチャート: 判断 260"/>
        <xdr:cNvSpPr/>
      </xdr:nvSpPr>
      <xdr:spPr>
        <a:xfrm>
          <a:off x="13462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140970</xdr:rowOff>
    </xdr:from>
    <xdr:ext cx="762000" cy="259080"/>
    <xdr:sp macro="" textlink="">
      <xdr:nvSpPr>
        <xdr:cNvPr id="262" name="テキスト ボックス 261"/>
        <xdr:cNvSpPr txBox="1"/>
      </xdr:nvSpPr>
      <xdr:spPr>
        <a:xfrm>
          <a:off x="13131800" y="14371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3" name="テキスト ボックス 26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4" name="テキスト ボックス 26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5" name="テキスト ボックス 26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6" name="テキスト ボックス 26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7" name="テキスト ボックス 26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2540</xdr:rowOff>
    </xdr:from>
    <xdr:to xmlns:xdr="http://schemas.openxmlformats.org/drawingml/2006/spreadsheetDrawing">
      <xdr:col>81</xdr:col>
      <xdr:colOff>95250</xdr:colOff>
      <xdr:row>86</xdr:row>
      <xdr:rowOff>104140</xdr:rowOff>
    </xdr:to>
    <xdr:sp macro="" textlink="">
      <xdr:nvSpPr>
        <xdr:cNvPr id="268" name="楕円 267"/>
        <xdr:cNvSpPr/>
      </xdr:nvSpPr>
      <xdr:spPr>
        <a:xfrm>
          <a:off x="16967200" y="1474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146050</xdr:rowOff>
    </xdr:from>
    <xdr:ext cx="762000" cy="255270"/>
    <xdr:sp macro="" textlink="">
      <xdr:nvSpPr>
        <xdr:cNvPr id="269" name="給与水準   （国との比較）該当値テキスト"/>
        <xdr:cNvSpPr txBox="1"/>
      </xdr:nvSpPr>
      <xdr:spPr>
        <a:xfrm>
          <a:off x="17106900" y="147193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74930</xdr:rowOff>
    </xdr:from>
    <xdr:to xmlns:xdr="http://schemas.openxmlformats.org/drawingml/2006/spreadsheetDrawing">
      <xdr:col>77</xdr:col>
      <xdr:colOff>95250</xdr:colOff>
      <xdr:row>87</xdr:row>
      <xdr:rowOff>5080</xdr:rowOff>
    </xdr:to>
    <xdr:sp macro="" textlink="">
      <xdr:nvSpPr>
        <xdr:cNvPr id="270" name="楕円 269"/>
        <xdr:cNvSpPr/>
      </xdr:nvSpPr>
      <xdr:spPr>
        <a:xfrm>
          <a:off x="16129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161290</xdr:rowOff>
    </xdr:from>
    <xdr:ext cx="736600" cy="259080"/>
    <xdr:sp macro="" textlink="">
      <xdr:nvSpPr>
        <xdr:cNvPr id="271" name="テキスト ボックス 270"/>
        <xdr:cNvSpPr txBox="1"/>
      </xdr:nvSpPr>
      <xdr:spPr>
        <a:xfrm>
          <a:off x="15798800" y="14905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72" name="楕円 271"/>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137160</xdr:rowOff>
    </xdr:from>
    <xdr:ext cx="762000" cy="259080"/>
    <xdr:sp macro="" textlink="">
      <xdr:nvSpPr>
        <xdr:cNvPr id="273" name="テキスト ボックス 272"/>
        <xdr:cNvSpPr txBox="1"/>
      </xdr:nvSpPr>
      <xdr:spPr>
        <a:xfrm>
          <a:off x="14909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74" name="楕円 273"/>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92710</xdr:rowOff>
    </xdr:from>
    <xdr:ext cx="762000" cy="259080"/>
    <xdr:sp macro="" textlink="">
      <xdr:nvSpPr>
        <xdr:cNvPr id="275" name="テキスト ボックス 274"/>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76" name="楕円 275"/>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16510</xdr:rowOff>
    </xdr:from>
    <xdr:ext cx="762000" cy="259080"/>
    <xdr:sp macro="" textlink="">
      <xdr:nvSpPr>
        <xdr:cNvPr id="277" name="テキスト ボックス 276"/>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79" name="テキスト ボックス 278"/>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0" name="テキスト ボックス 279"/>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三種町行財政改革大綱（第2期～第3期）で総合支所の縮小及び組織機構の改革による職員配置の適正化を図ってきた。</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三種町職員定員適正化計画において、R2～R6年度の職員数の目標値をR元年度の職員数と同じ193人としている。また、人口推計では、今後20年で人口が半減することが</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見込まれて</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いるため、数値は上昇していくものと見込まれる。そのため、三種町職員定員適正化計画を踏まえつつ、住民サービスの低下を招かないよう考慮しながら必要な人員を確保し、適正な定員管理に努める。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1" name="テキスト ボックス 29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2" name="直線コネクタ 29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293" name="テキスト ボックス 292"/>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4" name="直線コネクタ 29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5" name="テキスト ボックス 29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6" name="直線コネクタ 29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7" name="テキスト ボックス 29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298" name="直線コネクタ 29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299" name="テキスト ボックス 29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0" name="直線コネクタ 29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1" name="テキスト ボックス 30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2" name="直線コネクタ 30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03" name="テキスト ボックス 302"/>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4" name="直線コネクタ 30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05" name="テキスト ボックス 304"/>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7" name="テキスト ボックス 30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86360</xdr:rowOff>
    </xdr:from>
    <xdr:to xmlns:xdr="http://schemas.openxmlformats.org/drawingml/2006/spreadsheetDrawing">
      <xdr:col>81</xdr:col>
      <xdr:colOff>44450</xdr:colOff>
      <xdr:row>67</xdr:row>
      <xdr:rowOff>109220</xdr:rowOff>
    </xdr:to>
    <xdr:cxnSp macro="">
      <xdr:nvCxnSpPr>
        <xdr:cNvPr id="309" name="直線コネクタ 308"/>
        <xdr:cNvCxnSpPr/>
      </xdr:nvCxnSpPr>
      <xdr:spPr>
        <a:xfrm flipV="1">
          <a:off x="17018000" y="10030460"/>
          <a:ext cx="0" cy="1565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81280</xdr:rowOff>
    </xdr:from>
    <xdr:ext cx="762000" cy="259080"/>
    <xdr:sp macro="" textlink="">
      <xdr:nvSpPr>
        <xdr:cNvPr id="310" name="定員管理の状況最小値テキスト"/>
        <xdr:cNvSpPr txBox="1"/>
      </xdr:nvSpPr>
      <xdr:spPr>
        <a:xfrm>
          <a:off x="17106900" y="1156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109220</xdr:rowOff>
    </xdr:from>
    <xdr:to xmlns:xdr="http://schemas.openxmlformats.org/drawingml/2006/spreadsheetDrawing">
      <xdr:col>81</xdr:col>
      <xdr:colOff>133350</xdr:colOff>
      <xdr:row>67</xdr:row>
      <xdr:rowOff>109220</xdr:rowOff>
    </xdr:to>
    <xdr:cxnSp macro="">
      <xdr:nvCxnSpPr>
        <xdr:cNvPr id="311" name="直線コネクタ 310"/>
        <xdr:cNvCxnSpPr/>
      </xdr:nvCxnSpPr>
      <xdr:spPr>
        <a:xfrm>
          <a:off x="16929100" y="11596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635</xdr:rowOff>
    </xdr:from>
    <xdr:ext cx="762000" cy="259080"/>
    <xdr:sp macro="" textlink="">
      <xdr:nvSpPr>
        <xdr:cNvPr id="312" name="定員管理の状況最大値テキスト"/>
        <xdr:cNvSpPr txBox="1"/>
      </xdr:nvSpPr>
      <xdr:spPr>
        <a:xfrm>
          <a:off x="17106900" y="977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86360</xdr:rowOff>
    </xdr:from>
    <xdr:to xmlns:xdr="http://schemas.openxmlformats.org/drawingml/2006/spreadsheetDrawing">
      <xdr:col>81</xdr:col>
      <xdr:colOff>133350</xdr:colOff>
      <xdr:row>58</xdr:row>
      <xdr:rowOff>86360</xdr:rowOff>
    </xdr:to>
    <xdr:cxnSp macro="">
      <xdr:nvCxnSpPr>
        <xdr:cNvPr id="313" name="直線コネクタ 312"/>
        <xdr:cNvCxnSpPr/>
      </xdr:nvCxnSpPr>
      <xdr:spPr>
        <a:xfrm>
          <a:off x="169291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69215</xdr:rowOff>
    </xdr:from>
    <xdr:to xmlns:xdr="http://schemas.openxmlformats.org/drawingml/2006/spreadsheetDrawing">
      <xdr:col>81</xdr:col>
      <xdr:colOff>44450</xdr:colOff>
      <xdr:row>61</xdr:row>
      <xdr:rowOff>102235</xdr:rowOff>
    </xdr:to>
    <xdr:cxnSp macro="">
      <xdr:nvCxnSpPr>
        <xdr:cNvPr id="314" name="直線コネクタ 313"/>
        <xdr:cNvCxnSpPr/>
      </xdr:nvCxnSpPr>
      <xdr:spPr>
        <a:xfrm>
          <a:off x="16179800" y="1052766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152400</xdr:rowOff>
    </xdr:from>
    <xdr:ext cx="762000" cy="259080"/>
    <xdr:sp macro="" textlink="">
      <xdr:nvSpPr>
        <xdr:cNvPr id="315" name="定員管理の状況平均値テキスト"/>
        <xdr:cNvSpPr txBox="1"/>
      </xdr:nvSpPr>
      <xdr:spPr>
        <a:xfrm>
          <a:off x="17106900" y="106108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8890</xdr:rowOff>
    </xdr:from>
    <xdr:to xmlns:xdr="http://schemas.openxmlformats.org/drawingml/2006/spreadsheetDrawing">
      <xdr:col>81</xdr:col>
      <xdr:colOff>95250</xdr:colOff>
      <xdr:row>62</xdr:row>
      <xdr:rowOff>110490</xdr:rowOff>
    </xdr:to>
    <xdr:sp macro="" textlink="">
      <xdr:nvSpPr>
        <xdr:cNvPr id="316" name="フローチャート: 判断 315"/>
        <xdr:cNvSpPr/>
      </xdr:nvSpPr>
      <xdr:spPr>
        <a:xfrm>
          <a:off x="16967200" y="106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38100</xdr:rowOff>
    </xdr:from>
    <xdr:to xmlns:xdr="http://schemas.openxmlformats.org/drawingml/2006/spreadsheetDrawing">
      <xdr:col>77</xdr:col>
      <xdr:colOff>44450</xdr:colOff>
      <xdr:row>61</xdr:row>
      <xdr:rowOff>69215</xdr:rowOff>
    </xdr:to>
    <xdr:cxnSp macro="">
      <xdr:nvCxnSpPr>
        <xdr:cNvPr id="317" name="直線コネクタ 316"/>
        <xdr:cNvCxnSpPr/>
      </xdr:nvCxnSpPr>
      <xdr:spPr>
        <a:xfrm>
          <a:off x="15290800" y="1049655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107950</xdr:rowOff>
    </xdr:from>
    <xdr:to xmlns:xdr="http://schemas.openxmlformats.org/drawingml/2006/spreadsheetDrawing">
      <xdr:col>77</xdr:col>
      <xdr:colOff>95250</xdr:colOff>
      <xdr:row>62</xdr:row>
      <xdr:rowOff>38100</xdr:rowOff>
    </xdr:to>
    <xdr:sp macro="" textlink="">
      <xdr:nvSpPr>
        <xdr:cNvPr id="318" name="フローチャート: 判断 317"/>
        <xdr:cNvSpPr/>
      </xdr:nvSpPr>
      <xdr:spPr>
        <a:xfrm>
          <a:off x="16129000" y="1056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22860</xdr:rowOff>
    </xdr:from>
    <xdr:ext cx="736600" cy="259080"/>
    <xdr:sp macro="" textlink="">
      <xdr:nvSpPr>
        <xdr:cNvPr id="319" name="テキスト ボックス 318"/>
        <xdr:cNvSpPr txBox="1"/>
      </xdr:nvSpPr>
      <xdr:spPr>
        <a:xfrm>
          <a:off x="15798800" y="10652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153035</xdr:rowOff>
    </xdr:from>
    <xdr:to xmlns:xdr="http://schemas.openxmlformats.org/drawingml/2006/spreadsheetDrawing">
      <xdr:col>72</xdr:col>
      <xdr:colOff>203200</xdr:colOff>
      <xdr:row>61</xdr:row>
      <xdr:rowOff>38100</xdr:rowOff>
    </xdr:to>
    <xdr:cxnSp macro="">
      <xdr:nvCxnSpPr>
        <xdr:cNvPr id="320" name="直線コネクタ 319"/>
        <xdr:cNvCxnSpPr/>
      </xdr:nvCxnSpPr>
      <xdr:spPr>
        <a:xfrm>
          <a:off x="14401800" y="1044003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65405</xdr:rowOff>
    </xdr:from>
    <xdr:to xmlns:xdr="http://schemas.openxmlformats.org/drawingml/2006/spreadsheetDrawing">
      <xdr:col>73</xdr:col>
      <xdr:colOff>44450</xdr:colOff>
      <xdr:row>61</xdr:row>
      <xdr:rowOff>167005</xdr:rowOff>
    </xdr:to>
    <xdr:sp macro="" textlink="">
      <xdr:nvSpPr>
        <xdr:cNvPr id="321" name="フローチャート: 判断 320"/>
        <xdr:cNvSpPr/>
      </xdr:nvSpPr>
      <xdr:spPr>
        <a:xfrm>
          <a:off x="15240000" y="1052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151765</xdr:rowOff>
    </xdr:from>
    <xdr:ext cx="762000" cy="259080"/>
    <xdr:sp macro="" textlink="">
      <xdr:nvSpPr>
        <xdr:cNvPr id="322" name="テキスト ボックス 321"/>
        <xdr:cNvSpPr txBox="1"/>
      </xdr:nvSpPr>
      <xdr:spPr>
        <a:xfrm>
          <a:off x="14909800" y="10610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128905</xdr:rowOff>
    </xdr:from>
    <xdr:to xmlns:xdr="http://schemas.openxmlformats.org/drawingml/2006/spreadsheetDrawing">
      <xdr:col>68</xdr:col>
      <xdr:colOff>152400</xdr:colOff>
      <xdr:row>60</xdr:row>
      <xdr:rowOff>153035</xdr:rowOff>
    </xdr:to>
    <xdr:cxnSp macro="">
      <xdr:nvCxnSpPr>
        <xdr:cNvPr id="323" name="直線コネクタ 322"/>
        <xdr:cNvCxnSpPr/>
      </xdr:nvCxnSpPr>
      <xdr:spPr>
        <a:xfrm>
          <a:off x="13512800" y="104159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157480</xdr:rowOff>
    </xdr:from>
    <xdr:to xmlns:xdr="http://schemas.openxmlformats.org/drawingml/2006/spreadsheetDrawing">
      <xdr:col>68</xdr:col>
      <xdr:colOff>203200</xdr:colOff>
      <xdr:row>61</xdr:row>
      <xdr:rowOff>87630</xdr:rowOff>
    </xdr:to>
    <xdr:sp macro="" textlink="">
      <xdr:nvSpPr>
        <xdr:cNvPr id="324" name="フローチャート: 判断 323"/>
        <xdr:cNvSpPr/>
      </xdr:nvSpPr>
      <xdr:spPr>
        <a:xfrm>
          <a:off x="143510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72390</xdr:rowOff>
    </xdr:from>
    <xdr:ext cx="762000" cy="259080"/>
    <xdr:sp macro="" textlink="">
      <xdr:nvSpPr>
        <xdr:cNvPr id="325" name="テキスト ボックス 324"/>
        <xdr:cNvSpPr txBox="1"/>
      </xdr:nvSpPr>
      <xdr:spPr>
        <a:xfrm>
          <a:off x="14020800" y="10530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152400</xdr:rowOff>
    </xdr:from>
    <xdr:to xmlns:xdr="http://schemas.openxmlformats.org/drawingml/2006/spreadsheetDrawing">
      <xdr:col>64</xdr:col>
      <xdr:colOff>152400</xdr:colOff>
      <xdr:row>61</xdr:row>
      <xdr:rowOff>82550</xdr:rowOff>
    </xdr:to>
    <xdr:sp macro="" textlink="">
      <xdr:nvSpPr>
        <xdr:cNvPr id="326" name="フローチャート: 判断 325"/>
        <xdr:cNvSpPr/>
      </xdr:nvSpPr>
      <xdr:spPr>
        <a:xfrm>
          <a:off x="13462000" y="1043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67310</xdr:rowOff>
    </xdr:from>
    <xdr:ext cx="762000" cy="259080"/>
    <xdr:sp macro="" textlink="">
      <xdr:nvSpPr>
        <xdr:cNvPr id="327" name="テキスト ボックス 326"/>
        <xdr:cNvSpPr txBox="1"/>
      </xdr:nvSpPr>
      <xdr:spPr>
        <a:xfrm>
          <a:off x="131318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28" name="テキスト ボックス 327"/>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29" name="テキスト ボックス 328"/>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30" name="テキスト ボックス 329"/>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1" name="テキスト ボックス 330"/>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32" name="テキスト ボックス 331"/>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52070</xdr:rowOff>
    </xdr:from>
    <xdr:to xmlns:xdr="http://schemas.openxmlformats.org/drawingml/2006/spreadsheetDrawing">
      <xdr:col>81</xdr:col>
      <xdr:colOff>95250</xdr:colOff>
      <xdr:row>61</xdr:row>
      <xdr:rowOff>153035</xdr:rowOff>
    </xdr:to>
    <xdr:sp macro="" textlink="">
      <xdr:nvSpPr>
        <xdr:cNvPr id="333" name="楕円 332"/>
        <xdr:cNvSpPr/>
      </xdr:nvSpPr>
      <xdr:spPr>
        <a:xfrm>
          <a:off x="16967200" y="10510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67945</xdr:rowOff>
    </xdr:from>
    <xdr:ext cx="762000" cy="258445"/>
    <xdr:sp macro="" textlink="">
      <xdr:nvSpPr>
        <xdr:cNvPr id="334" name="定員管理の状況該当値テキスト"/>
        <xdr:cNvSpPr txBox="1"/>
      </xdr:nvSpPr>
      <xdr:spPr>
        <a:xfrm>
          <a:off x="17106900" y="10354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18415</xdr:rowOff>
    </xdr:from>
    <xdr:to xmlns:xdr="http://schemas.openxmlformats.org/drawingml/2006/spreadsheetDrawing">
      <xdr:col>77</xdr:col>
      <xdr:colOff>95250</xdr:colOff>
      <xdr:row>61</xdr:row>
      <xdr:rowOff>120650</xdr:rowOff>
    </xdr:to>
    <xdr:sp macro="" textlink="">
      <xdr:nvSpPr>
        <xdr:cNvPr id="335" name="楕円 334"/>
        <xdr:cNvSpPr/>
      </xdr:nvSpPr>
      <xdr:spPr>
        <a:xfrm>
          <a:off x="16129000" y="10476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130175</xdr:rowOff>
    </xdr:from>
    <xdr:ext cx="736600" cy="259080"/>
    <xdr:sp macro="" textlink="">
      <xdr:nvSpPr>
        <xdr:cNvPr id="336" name="テキスト ボックス 335"/>
        <xdr:cNvSpPr txBox="1"/>
      </xdr:nvSpPr>
      <xdr:spPr>
        <a:xfrm>
          <a:off x="15798800" y="102457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158750</xdr:rowOff>
    </xdr:from>
    <xdr:to xmlns:xdr="http://schemas.openxmlformats.org/drawingml/2006/spreadsheetDrawing">
      <xdr:col>73</xdr:col>
      <xdr:colOff>44450</xdr:colOff>
      <xdr:row>61</xdr:row>
      <xdr:rowOff>88900</xdr:rowOff>
    </xdr:to>
    <xdr:sp macro="" textlink="">
      <xdr:nvSpPr>
        <xdr:cNvPr id="337" name="楕円 336"/>
        <xdr:cNvSpPr/>
      </xdr:nvSpPr>
      <xdr:spPr>
        <a:xfrm>
          <a:off x="152400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99060</xdr:rowOff>
    </xdr:from>
    <xdr:ext cx="762000" cy="255270"/>
    <xdr:sp macro="" textlink="">
      <xdr:nvSpPr>
        <xdr:cNvPr id="338" name="テキスト ボックス 337"/>
        <xdr:cNvSpPr txBox="1"/>
      </xdr:nvSpPr>
      <xdr:spPr>
        <a:xfrm>
          <a:off x="14909800" y="102146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102235</xdr:rowOff>
    </xdr:from>
    <xdr:to xmlns:xdr="http://schemas.openxmlformats.org/drawingml/2006/spreadsheetDrawing">
      <xdr:col>68</xdr:col>
      <xdr:colOff>203200</xdr:colOff>
      <xdr:row>61</xdr:row>
      <xdr:rowOff>32385</xdr:rowOff>
    </xdr:to>
    <xdr:sp macro="" textlink="">
      <xdr:nvSpPr>
        <xdr:cNvPr id="339" name="楕円 338"/>
        <xdr:cNvSpPr/>
      </xdr:nvSpPr>
      <xdr:spPr>
        <a:xfrm>
          <a:off x="14351000" y="103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42545</xdr:rowOff>
    </xdr:from>
    <xdr:ext cx="762000" cy="255270"/>
    <xdr:sp macro="" textlink="">
      <xdr:nvSpPr>
        <xdr:cNvPr id="340" name="テキスト ボックス 339"/>
        <xdr:cNvSpPr txBox="1"/>
      </xdr:nvSpPr>
      <xdr:spPr>
        <a:xfrm>
          <a:off x="14020800" y="101580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78105</xdr:rowOff>
    </xdr:from>
    <xdr:to xmlns:xdr="http://schemas.openxmlformats.org/drawingml/2006/spreadsheetDrawing">
      <xdr:col>64</xdr:col>
      <xdr:colOff>152400</xdr:colOff>
      <xdr:row>61</xdr:row>
      <xdr:rowOff>8255</xdr:rowOff>
    </xdr:to>
    <xdr:sp macro="" textlink="">
      <xdr:nvSpPr>
        <xdr:cNvPr id="341" name="楕円 340"/>
        <xdr:cNvSpPr/>
      </xdr:nvSpPr>
      <xdr:spPr>
        <a:xfrm>
          <a:off x="13462000" y="1036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18415</xdr:rowOff>
    </xdr:from>
    <xdr:ext cx="762000" cy="255270"/>
    <xdr:sp macro="" textlink="">
      <xdr:nvSpPr>
        <xdr:cNvPr id="342" name="テキスト ボックス 341"/>
        <xdr:cNvSpPr txBox="1"/>
      </xdr:nvSpPr>
      <xdr:spPr>
        <a:xfrm>
          <a:off x="13131800" y="101339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4" name="テキスト ボックス 34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45" name="テキスト ボックス 344"/>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比率は、秋田県平均及び類似団体平均を下回り、昨年度と同じく6.6%となっている。要因としては、これまで取り組んできた三種町行財政改革大綱（第1期～第3期）による施設の長期的な配置見直し、普通建設事業の抑制等により公債費が減少したことがあげられ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6" name="テキスト ボックス 35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7" name="直線コネクタ 35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8" name="テキスト ボックス 35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59" name="直線コネクタ 35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0" name="テキスト ボックス 359"/>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1" name="直線コネクタ 36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62" name="テキスト ボックス 361"/>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63" name="直線コネクタ 36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5270"/>
    <xdr:sp macro="" textlink="">
      <xdr:nvSpPr>
        <xdr:cNvPr id="364" name="テキスト ボックス 363"/>
        <xdr:cNvSpPr txBox="1"/>
      </xdr:nvSpPr>
      <xdr:spPr>
        <a:xfrm>
          <a:off x="12065000" y="70148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65" name="直線コネクタ 36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5270"/>
    <xdr:sp macro="" textlink="">
      <xdr:nvSpPr>
        <xdr:cNvPr id="366" name="テキスト ボックス 365"/>
        <xdr:cNvSpPr txBox="1"/>
      </xdr:nvSpPr>
      <xdr:spPr>
        <a:xfrm>
          <a:off x="12065000" y="66706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67" name="直線コネクタ 36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68" name="テキスト ボックス 367"/>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69" name="直線コネクタ 36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0" name="テキスト ボックス 369"/>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1" name="直線コネクタ 37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2000" cy="259080"/>
    <xdr:sp macro="" textlink="">
      <xdr:nvSpPr>
        <xdr:cNvPr id="372" name="テキスト ボックス 371"/>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37465</xdr:rowOff>
    </xdr:from>
    <xdr:to xmlns:xdr="http://schemas.openxmlformats.org/drawingml/2006/spreadsheetDrawing">
      <xdr:col>81</xdr:col>
      <xdr:colOff>44450</xdr:colOff>
      <xdr:row>45</xdr:row>
      <xdr:rowOff>166370</xdr:rowOff>
    </xdr:to>
    <xdr:cxnSp macro="">
      <xdr:nvCxnSpPr>
        <xdr:cNvPr id="374" name="直線コネクタ 373"/>
        <xdr:cNvCxnSpPr/>
      </xdr:nvCxnSpPr>
      <xdr:spPr>
        <a:xfrm flipV="1">
          <a:off x="17018000" y="6209665"/>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137795</xdr:rowOff>
    </xdr:from>
    <xdr:ext cx="762000" cy="259080"/>
    <xdr:sp macro="" textlink="">
      <xdr:nvSpPr>
        <xdr:cNvPr id="375" name="公債費負担の状況最小値テキスト"/>
        <xdr:cNvSpPr txBox="1"/>
      </xdr:nvSpPr>
      <xdr:spPr>
        <a:xfrm>
          <a:off x="17106900" y="7853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166370</xdr:rowOff>
    </xdr:from>
    <xdr:to xmlns:xdr="http://schemas.openxmlformats.org/drawingml/2006/spreadsheetDrawing">
      <xdr:col>81</xdr:col>
      <xdr:colOff>133350</xdr:colOff>
      <xdr:row>45</xdr:row>
      <xdr:rowOff>166370</xdr:rowOff>
    </xdr:to>
    <xdr:cxnSp macro="">
      <xdr:nvCxnSpPr>
        <xdr:cNvPr id="376" name="直線コネクタ 375"/>
        <xdr:cNvCxnSpPr/>
      </xdr:nvCxnSpPr>
      <xdr:spPr>
        <a:xfrm>
          <a:off x="16929100" y="7881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123825</xdr:rowOff>
    </xdr:from>
    <xdr:ext cx="762000" cy="255270"/>
    <xdr:sp macro="" textlink="">
      <xdr:nvSpPr>
        <xdr:cNvPr id="377" name="公債費負担の状況最大値テキスト"/>
        <xdr:cNvSpPr txBox="1"/>
      </xdr:nvSpPr>
      <xdr:spPr>
        <a:xfrm>
          <a:off x="17106900" y="595312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37465</xdr:rowOff>
    </xdr:from>
    <xdr:to xmlns:xdr="http://schemas.openxmlformats.org/drawingml/2006/spreadsheetDrawing">
      <xdr:col>81</xdr:col>
      <xdr:colOff>133350</xdr:colOff>
      <xdr:row>36</xdr:row>
      <xdr:rowOff>37465</xdr:rowOff>
    </xdr:to>
    <xdr:cxnSp macro="">
      <xdr:nvCxnSpPr>
        <xdr:cNvPr id="378" name="直線コネクタ 377"/>
        <xdr:cNvCxnSpPr/>
      </xdr:nvCxnSpPr>
      <xdr:spPr>
        <a:xfrm>
          <a:off x="16929100" y="6209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57785</xdr:rowOff>
    </xdr:from>
    <xdr:to xmlns:xdr="http://schemas.openxmlformats.org/drawingml/2006/spreadsheetDrawing">
      <xdr:col>81</xdr:col>
      <xdr:colOff>44450</xdr:colOff>
      <xdr:row>40</xdr:row>
      <xdr:rowOff>57785</xdr:rowOff>
    </xdr:to>
    <xdr:cxnSp macro="">
      <xdr:nvCxnSpPr>
        <xdr:cNvPr id="379" name="直線コネクタ 378"/>
        <xdr:cNvCxnSpPr/>
      </xdr:nvCxnSpPr>
      <xdr:spPr>
        <a:xfrm>
          <a:off x="16179800" y="69157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118110</xdr:rowOff>
    </xdr:from>
    <xdr:ext cx="762000" cy="259080"/>
    <xdr:sp macro="" textlink="">
      <xdr:nvSpPr>
        <xdr:cNvPr id="380" name="公債費負担の状況平均値テキスト"/>
        <xdr:cNvSpPr txBox="1"/>
      </xdr:nvSpPr>
      <xdr:spPr>
        <a:xfrm>
          <a:off x="1710690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146050</xdr:rowOff>
    </xdr:from>
    <xdr:to xmlns:xdr="http://schemas.openxmlformats.org/drawingml/2006/spreadsheetDrawing">
      <xdr:col>81</xdr:col>
      <xdr:colOff>95250</xdr:colOff>
      <xdr:row>42</xdr:row>
      <xdr:rowOff>76200</xdr:rowOff>
    </xdr:to>
    <xdr:sp macro="" textlink="">
      <xdr:nvSpPr>
        <xdr:cNvPr id="381" name="フローチャート: 判断 380"/>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57785</xdr:rowOff>
    </xdr:from>
    <xdr:to xmlns:xdr="http://schemas.openxmlformats.org/drawingml/2006/spreadsheetDrawing">
      <xdr:col>77</xdr:col>
      <xdr:colOff>44450</xdr:colOff>
      <xdr:row>40</xdr:row>
      <xdr:rowOff>92710</xdr:rowOff>
    </xdr:to>
    <xdr:cxnSp macro="">
      <xdr:nvCxnSpPr>
        <xdr:cNvPr id="382" name="直線コネクタ 381"/>
        <xdr:cNvCxnSpPr/>
      </xdr:nvCxnSpPr>
      <xdr:spPr>
        <a:xfrm flipV="1">
          <a:off x="15290800" y="69157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94615</xdr:rowOff>
    </xdr:from>
    <xdr:to xmlns:xdr="http://schemas.openxmlformats.org/drawingml/2006/spreadsheetDrawing">
      <xdr:col>77</xdr:col>
      <xdr:colOff>95250</xdr:colOff>
      <xdr:row>42</xdr:row>
      <xdr:rowOff>24765</xdr:rowOff>
    </xdr:to>
    <xdr:sp macro="" textlink="">
      <xdr:nvSpPr>
        <xdr:cNvPr id="383" name="フローチャート: 判断 382"/>
        <xdr:cNvSpPr/>
      </xdr:nvSpPr>
      <xdr:spPr>
        <a:xfrm>
          <a:off x="16129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9525</xdr:rowOff>
    </xdr:from>
    <xdr:ext cx="736600" cy="255270"/>
    <xdr:sp macro="" textlink="">
      <xdr:nvSpPr>
        <xdr:cNvPr id="384" name="テキスト ボックス 383"/>
        <xdr:cNvSpPr txBox="1"/>
      </xdr:nvSpPr>
      <xdr:spPr>
        <a:xfrm>
          <a:off x="15798800" y="72104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92710</xdr:rowOff>
    </xdr:from>
    <xdr:to xmlns:xdr="http://schemas.openxmlformats.org/drawingml/2006/spreadsheetDrawing">
      <xdr:col>72</xdr:col>
      <xdr:colOff>203200</xdr:colOff>
      <xdr:row>41</xdr:row>
      <xdr:rowOff>6985</xdr:rowOff>
    </xdr:to>
    <xdr:cxnSp macro="">
      <xdr:nvCxnSpPr>
        <xdr:cNvPr id="385" name="直線コネクタ 384"/>
        <xdr:cNvCxnSpPr/>
      </xdr:nvCxnSpPr>
      <xdr:spPr>
        <a:xfrm flipV="1">
          <a:off x="14401800" y="69507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76835</xdr:rowOff>
    </xdr:from>
    <xdr:to xmlns:xdr="http://schemas.openxmlformats.org/drawingml/2006/spreadsheetDrawing">
      <xdr:col>73</xdr:col>
      <xdr:colOff>44450</xdr:colOff>
      <xdr:row>42</xdr:row>
      <xdr:rowOff>6985</xdr:rowOff>
    </xdr:to>
    <xdr:sp macro="" textlink="">
      <xdr:nvSpPr>
        <xdr:cNvPr id="386" name="フローチャート: 判断 385"/>
        <xdr:cNvSpPr/>
      </xdr:nvSpPr>
      <xdr:spPr>
        <a:xfrm>
          <a:off x="15240000" y="710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163195</xdr:rowOff>
    </xdr:from>
    <xdr:ext cx="762000" cy="259080"/>
    <xdr:sp macro="" textlink="">
      <xdr:nvSpPr>
        <xdr:cNvPr id="387" name="テキスト ボックス 386"/>
        <xdr:cNvSpPr txBox="1"/>
      </xdr:nvSpPr>
      <xdr:spPr>
        <a:xfrm>
          <a:off x="14909800" y="7192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6985</xdr:rowOff>
    </xdr:from>
    <xdr:to xmlns:xdr="http://schemas.openxmlformats.org/drawingml/2006/spreadsheetDrawing">
      <xdr:col>68</xdr:col>
      <xdr:colOff>152400</xdr:colOff>
      <xdr:row>41</xdr:row>
      <xdr:rowOff>41910</xdr:rowOff>
    </xdr:to>
    <xdr:cxnSp macro="">
      <xdr:nvCxnSpPr>
        <xdr:cNvPr id="388" name="直線コネクタ 387"/>
        <xdr:cNvCxnSpPr/>
      </xdr:nvCxnSpPr>
      <xdr:spPr>
        <a:xfrm flipV="1">
          <a:off x="13512800" y="70364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26035</xdr:rowOff>
    </xdr:from>
    <xdr:to xmlns:xdr="http://schemas.openxmlformats.org/drawingml/2006/spreadsheetDrawing">
      <xdr:col>68</xdr:col>
      <xdr:colOff>203200</xdr:colOff>
      <xdr:row>42</xdr:row>
      <xdr:rowOff>127635</xdr:rowOff>
    </xdr:to>
    <xdr:sp macro="" textlink="">
      <xdr:nvSpPr>
        <xdr:cNvPr id="389" name="フローチャート: 判断 388"/>
        <xdr:cNvSpPr/>
      </xdr:nvSpPr>
      <xdr:spPr>
        <a:xfrm>
          <a:off x="14351000" y="72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112395</xdr:rowOff>
    </xdr:from>
    <xdr:ext cx="762000" cy="255270"/>
    <xdr:sp macro="" textlink="">
      <xdr:nvSpPr>
        <xdr:cNvPr id="390" name="テキスト ボックス 389"/>
        <xdr:cNvSpPr txBox="1"/>
      </xdr:nvSpPr>
      <xdr:spPr>
        <a:xfrm>
          <a:off x="14020800" y="73132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60960</xdr:rowOff>
    </xdr:from>
    <xdr:to xmlns:xdr="http://schemas.openxmlformats.org/drawingml/2006/spreadsheetDrawing">
      <xdr:col>64</xdr:col>
      <xdr:colOff>152400</xdr:colOff>
      <xdr:row>42</xdr:row>
      <xdr:rowOff>162560</xdr:rowOff>
    </xdr:to>
    <xdr:sp macro="" textlink="">
      <xdr:nvSpPr>
        <xdr:cNvPr id="391" name="フローチャート: 判断 390"/>
        <xdr:cNvSpPr/>
      </xdr:nvSpPr>
      <xdr:spPr>
        <a:xfrm>
          <a:off x="13462000" y="726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147320</xdr:rowOff>
    </xdr:from>
    <xdr:ext cx="762000" cy="259080"/>
    <xdr:sp macro="" textlink="">
      <xdr:nvSpPr>
        <xdr:cNvPr id="392" name="テキスト ボックス 391"/>
        <xdr:cNvSpPr txBox="1"/>
      </xdr:nvSpPr>
      <xdr:spPr>
        <a:xfrm>
          <a:off x="13131800" y="7348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3" name="テキスト ボックス 392"/>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4" name="テキスト ボックス 393"/>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5" name="テキスト ボックス 394"/>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6" name="テキスト ボックス 395"/>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7" name="テキスト ボックス 396"/>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6985</xdr:rowOff>
    </xdr:from>
    <xdr:to xmlns:xdr="http://schemas.openxmlformats.org/drawingml/2006/spreadsheetDrawing">
      <xdr:col>81</xdr:col>
      <xdr:colOff>95250</xdr:colOff>
      <xdr:row>40</xdr:row>
      <xdr:rowOff>109220</xdr:rowOff>
    </xdr:to>
    <xdr:sp macro="" textlink="">
      <xdr:nvSpPr>
        <xdr:cNvPr id="398" name="楕円 397"/>
        <xdr:cNvSpPr/>
      </xdr:nvSpPr>
      <xdr:spPr>
        <a:xfrm>
          <a:off x="169672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23495</xdr:rowOff>
    </xdr:from>
    <xdr:ext cx="762000" cy="259080"/>
    <xdr:sp macro="" textlink="">
      <xdr:nvSpPr>
        <xdr:cNvPr id="399" name="公債費負担の状況該当値テキスト"/>
        <xdr:cNvSpPr txBox="1"/>
      </xdr:nvSpPr>
      <xdr:spPr>
        <a:xfrm>
          <a:off x="17106900" y="671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6985</xdr:rowOff>
    </xdr:from>
    <xdr:to xmlns:xdr="http://schemas.openxmlformats.org/drawingml/2006/spreadsheetDrawing">
      <xdr:col>77</xdr:col>
      <xdr:colOff>95250</xdr:colOff>
      <xdr:row>40</xdr:row>
      <xdr:rowOff>109220</xdr:rowOff>
    </xdr:to>
    <xdr:sp macro="" textlink="">
      <xdr:nvSpPr>
        <xdr:cNvPr id="400" name="楕円 399"/>
        <xdr:cNvSpPr/>
      </xdr:nvSpPr>
      <xdr:spPr>
        <a:xfrm>
          <a:off x="161290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118745</xdr:rowOff>
    </xdr:from>
    <xdr:ext cx="736600" cy="259080"/>
    <xdr:sp macro="" textlink="">
      <xdr:nvSpPr>
        <xdr:cNvPr id="401" name="テキスト ボックス 400"/>
        <xdr:cNvSpPr txBox="1"/>
      </xdr:nvSpPr>
      <xdr:spPr>
        <a:xfrm>
          <a:off x="15798800" y="66338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41910</xdr:rowOff>
    </xdr:from>
    <xdr:to xmlns:xdr="http://schemas.openxmlformats.org/drawingml/2006/spreadsheetDrawing">
      <xdr:col>73</xdr:col>
      <xdr:colOff>44450</xdr:colOff>
      <xdr:row>40</xdr:row>
      <xdr:rowOff>143510</xdr:rowOff>
    </xdr:to>
    <xdr:sp macro="" textlink="">
      <xdr:nvSpPr>
        <xdr:cNvPr id="402" name="楕円 401"/>
        <xdr:cNvSpPr/>
      </xdr:nvSpPr>
      <xdr:spPr>
        <a:xfrm>
          <a:off x="15240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38</xdr:row>
      <xdr:rowOff>153670</xdr:rowOff>
    </xdr:from>
    <xdr:ext cx="762000" cy="259080"/>
    <xdr:sp macro="" textlink="">
      <xdr:nvSpPr>
        <xdr:cNvPr id="403" name="テキスト ボックス 402"/>
        <xdr:cNvSpPr txBox="1"/>
      </xdr:nvSpPr>
      <xdr:spPr>
        <a:xfrm>
          <a:off x="14909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127635</xdr:rowOff>
    </xdr:from>
    <xdr:to xmlns:xdr="http://schemas.openxmlformats.org/drawingml/2006/spreadsheetDrawing">
      <xdr:col>68</xdr:col>
      <xdr:colOff>203200</xdr:colOff>
      <xdr:row>41</xdr:row>
      <xdr:rowOff>57785</xdr:rowOff>
    </xdr:to>
    <xdr:sp macro="" textlink="">
      <xdr:nvSpPr>
        <xdr:cNvPr id="404" name="楕円 403"/>
        <xdr:cNvSpPr/>
      </xdr:nvSpPr>
      <xdr:spPr>
        <a:xfrm>
          <a:off x="143510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67945</xdr:rowOff>
    </xdr:from>
    <xdr:ext cx="762000" cy="258445"/>
    <xdr:sp macro="" textlink="">
      <xdr:nvSpPr>
        <xdr:cNvPr id="405" name="テキスト ボックス 404"/>
        <xdr:cNvSpPr txBox="1"/>
      </xdr:nvSpPr>
      <xdr:spPr>
        <a:xfrm>
          <a:off x="14020800" y="6754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162560</xdr:rowOff>
    </xdr:from>
    <xdr:to xmlns:xdr="http://schemas.openxmlformats.org/drawingml/2006/spreadsheetDrawing">
      <xdr:col>64</xdr:col>
      <xdr:colOff>152400</xdr:colOff>
      <xdr:row>41</xdr:row>
      <xdr:rowOff>92710</xdr:rowOff>
    </xdr:to>
    <xdr:sp macro="" textlink="">
      <xdr:nvSpPr>
        <xdr:cNvPr id="406" name="楕円 405"/>
        <xdr:cNvSpPr/>
      </xdr:nvSpPr>
      <xdr:spPr>
        <a:xfrm>
          <a:off x="134620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102870</xdr:rowOff>
    </xdr:from>
    <xdr:ext cx="762000" cy="259080"/>
    <xdr:sp macro="" textlink="">
      <xdr:nvSpPr>
        <xdr:cNvPr id="407" name="テキスト ボックス 406"/>
        <xdr:cNvSpPr txBox="1"/>
      </xdr:nvSpPr>
      <xdr:spPr>
        <a:xfrm>
          <a:off x="13131800" y="6789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9" name="テキスト ボックス 408"/>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10" name="テキスト ボックス 409"/>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前年度に引き続き比率がマイナス値となり、将来負担比率は「なし」となった。</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将来負担比率がなしとなった理由としては、これまで取り組んできた三種町行財政改革大綱（第1期～第3期）による施設の長期的な配置見直し、普通建設事業の抑制等により、地方債の発行を抑制してきたことによる残高の減少や基金等の充当可能財源が増えたことによる。</a:t>
          </a:r>
          <a:endPar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今後、広域一般廃棄物処理施設、統合中学校及び統合小学校等の整備が予定されており、</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地方債の元利償還に伴う</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比率の上昇が見込まれるため、三種町公共施設</a:t>
          </a:r>
          <a:r>
            <a:rPr kumimoji="1"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総合管理計画に基づき、計画性を持って事業を実施し、世代間負担の平準化を図り、基金や地方債等を計画的に活用することにより、健全な財政運営に努める。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21" name="テキスト ボックス 420"/>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2" name="直線コネクタ 421"/>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3" name="テキスト ボックス 422"/>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4" name="直線コネクタ 423"/>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270"/>
    <xdr:sp macro="" textlink="">
      <xdr:nvSpPr>
        <xdr:cNvPr id="425" name="テキスト ボックス 424"/>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6" name="直線コネクタ 425"/>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270"/>
    <xdr:sp macro="" textlink="">
      <xdr:nvSpPr>
        <xdr:cNvPr id="427" name="テキスト ボックス 426"/>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8" name="直線コネクタ 427"/>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9" name="テキスト ボックス 428"/>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0" name="直線コネクタ 429"/>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1" name="テキスト ボックス 430"/>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2" name="直線コネクタ 431"/>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3" name="テキスト ボックス 432"/>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4" name="直線コネクタ 433"/>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88265</xdr:rowOff>
    </xdr:to>
    <xdr:cxnSp macro="">
      <xdr:nvCxnSpPr>
        <xdr:cNvPr id="436" name="直線コネクタ 435"/>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60325</xdr:rowOff>
    </xdr:from>
    <xdr:ext cx="762000" cy="259080"/>
    <xdr:sp macro="" textlink="">
      <xdr:nvSpPr>
        <xdr:cNvPr id="437" name="将来負担の状況最小値テキスト"/>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88265</xdr:rowOff>
    </xdr:from>
    <xdr:to xmlns:xdr="http://schemas.openxmlformats.org/drawingml/2006/spreadsheetDrawing">
      <xdr:col>81</xdr:col>
      <xdr:colOff>133350</xdr:colOff>
      <xdr:row>23</xdr:row>
      <xdr:rowOff>88265</xdr:rowOff>
    </xdr:to>
    <xdr:cxnSp macro="">
      <xdr:nvCxnSpPr>
        <xdr:cNvPr id="438" name="直線コネクタ 437"/>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270"/>
    <xdr:sp macro="" textlink="">
      <xdr:nvSpPr>
        <xdr:cNvPr id="439" name="将来負担の状況最大値テキスト"/>
        <xdr:cNvSpPr txBox="1"/>
      </xdr:nvSpPr>
      <xdr:spPr>
        <a:xfrm>
          <a:off x="17106900" y="2063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0" name="直線コネクタ 439"/>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5270"/>
    <xdr:sp macro="" textlink="">
      <xdr:nvSpPr>
        <xdr:cNvPr id="441" name="将来負担の状況平均値テキスト"/>
        <xdr:cNvSpPr txBox="1"/>
      </xdr:nvSpPr>
      <xdr:spPr>
        <a:xfrm>
          <a:off x="17106900" y="2292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42" name="フローチャート: 判断 441"/>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43" name="フローチャート: 判断 442"/>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270"/>
    <xdr:sp macro="" textlink="">
      <xdr:nvSpPr>
        <xdr:cNvPr id="444" name="テキスト ボックス 443"/>
        <xdr:cNvSpPr txBox="1"/>
      </xdr:nvSpPr>
      <xdr:spPr>
        <a:xfrm>
          <a:off x="15798800" y="2088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5" name="フローチャート: 判断 444"/>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270"/>
    <xdr:sp macro="" textlink="">
      <xdr:nvSpPr>
        <xdr:cNvPr id="446" name="テキスト ボックス 445"/>
        <xdr:cNvSpPr txBox="1"/>
      </xdr:nvSpPr>
      <xdr:spPr>
        <a:xfrm>
          <a:off x="14909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124460</xdr:rowOff>
    </xdr:from>
    <xdr:to xmlns:xdr="http://schemas.openxmlformats.org/drawingml/2006/spreadsheetDrawing">
      <xdr:col>68</xdr:col>
      <xdr:colOff>203200</xdr:colOff>
      <xdr:row>15</xdr:row>
      <xdr:rowOff>54610</xdr:rowOff>
    </xdr:to>
    <xdr:sp macro="" textlink="">
      <xdr:nvSpPr>
        <xdr:cNvPr id="447" name="フローチャート: 判断 446"/>
        <xdr:cNvSpPr/>
      </xdr:nvSpPr>
      <xdr:spPr>
        <a:xfrm>
          <a:off x="1435100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64770</xdr:rowOff>
    </xdr:from>
    <xdr:ext cx="762000" cy="255270"/>
    <xdr:sp macro="" textlink="">
      <xdr:nvSpPr>
        <xdr:cNvPr id="448" name="テキスト ボックス 447"/>
        <xdr:cNvSpPr txBox="1"/>
      </xdr:nvSpPr>
      <xdr:spPr>
        <a:xfrm>
          <a:off x="14020800" y="2293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150495</xdr:rowOff>
    </xdr:from>
    <xdr:to xmlns:xdr="http://schemas.openxmlformats.org/drawingml/2006/spreadsheetDrawing">
      <xdr:col>64</xdr:col>
      <xdr:colOff>152400</xdr:colOff>
      <xdr:row>16</xdr:row>
      <xdr:rowOff>80645</xdr:rowOff>
    </xdr:to>
    <xdr:sp macro="" textlink="">
      <xdr:nvSpPr>
        <xdr:cNvPr id="449" name="フローチャート: 判断 448"/>
        <xdr:cNvSpPr/>
      </xdr:nvSpPr>
      <xdr:spPr>
        <a:xfrm>
          <a:off x="13462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14</xdr:row>
      <xdr:rowOff>90805</xdr:rowOff>
    </xdr:from>
    <xdr:ext cx="762000" cy="258445"/>
    <xdr:sp macro="" textlink="">
      <xdr:nvSpPr>
        <xdr:cNvPr id="450" name="テキスト ボックス 449"/>
        <xdr:cNvSpPr txBox="1"/>
      </xdr:nvSpPr>
      <xdr:spPr>
        <a:xfrm>
          <a:off x="13131800" y="249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1" name="テキスト ボックス 45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2" name="テキスト ボックス 45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3" name="テキスト ボックス 45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4" name="テキスト ボックス 45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5" name="テキスト ボックス 45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5年度の経常一般財源に係る人件費が1,579百万円となり、前年度と比較し13百万円増加したことにより比率は0.3％増加している。人件費が増加した主な理由は、委員報酬の見直しや会計年度任用職員等の賃金見直しによるものとなってい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3" name="テキスト ボックス 52"/>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9" name="テキスト ボックス 58"/>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130810</xdr:rowOff>
    </xdr:from>
    <xdr:to xmlns:xdr="http://schemas.openxmlformats.org/drawingml/2006/spreadsheetDrawing">
      <xdr:col>24</xdr:col>
      <xdr:colOff>25400</xdr:colOff>
      <xdr:row>40</xdr:row>
      <xdr:rowOff>149860</xdr:rowOff>
    </xdr:to>
    <xdr:cxnSp macro="">
      <xdr:nvCxnSpPr>
        <xdr:cNvPr id="61" name="直線コネクタ 60"/>
        <xdr:cNvCxnSpPr/>
      </xdr:nvCxnSpPr>
      <xdr:spPr>
        <a:xfrm flipV="1">
          <a:off x="4826000" y="5788660"/>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121920</xdr:rowOff>
    </xdr:from>
    <xdr:ext cx="762000" cy="255270"/>
    <xdr:sp macro="" textlink="">
      <xdr:nvSpPr>
        <xdr:cNvPr id="62" name="人件費最小値テキスト"/>
        <xdr:cNvSpPr txBox="1"/>
      </xdr:nvSpPr>
      <xdr:spPr>
        <a:xfrm>
          <a:off x="4914900" y="6979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149860</xdr:rowOff>
    </xdr:from>
    <xdr:to xmlns:xdr="http://schemas.openxmlformats.org/drawingml/2006/spreadsheetDrawing">
      <xdr:col>24</xdr:col>
      <xdr:colOff>114300</xdr:colOff>
      <xdr:row>40</xdr:row>
      <xdr:rowOff>149860</xdr:rowOff>
    </xdr:to>
    <xdr:cxnSp macro="">
      <xdr:nvCxnSpPr>
        <xdr:cNvPr id="63" name="直線コネクタ 62"/>
        <xdr:cNvCxnSpPr/>
      </xdr:nvCxnSpPr>
      <xdr:spPr>
        <a:xfrm>
          <a:off x="4737100" y="7007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45720</xdr:rowOff>
    </xdr:from>
    <xdr:ext cx="762000" cy="259080"/>
    <xdr:sp macro="" textlink="">
      <xdr:nvSpPr>
        <xdr:cNvPr id="64" name="人件費最大値テキスト"/>
        <xdr:cNvSpPr txBox="1"/>
      </xdr:nvSpPr>
      <xdr:spPr>
        <a:xfrm>
          <a:off x="4914900" y="5532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130810</xdr:rowOff>
    </xdr:from>
    <xdr:to xmlns:xdr="http://schemas.openxmlformats.org/drawingml/2006/spreadsheetDrawing">
      <xdr:col>24</xdr:col>
      <xdr:colOff>114300</xdr:colOff>
      <xdr:row>33</xdr:row>
      <xdr:rowOff>130810</xdr:rowOff>
    </xdr:to>
    <xdr:cxnSp macro="">
      <xdr:nvCxnSpPr>
        <xdr:cNvPr id="65" name="直線コネクタ 64"/>
        <xdr:cNvCxnSpPr/>
      </xdr:nvCxnSpPr>
      <xdr:spPr>
        <a:xfrm>
          <a:off x="4737100" y="578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58420</xdr:rowOff>
    </xdr:from>
    <xdr:to xmlns:xdr="http://schemas.openxmlformats.org/drawingml/2006/spreadsheetDrawing">
      <xdr:col>24</xdr:col>
      <xdr:colOff>25400</xdr:colOff>
      <xdr:row>36</xdr:row>
      <xdr:rowOff>81280</xdr:rowOff>
    </xdr:to>
    <xdr:cxnSp macro="">
      <xdr:nvCxnSpPr>
        <xdr:cNvPr id="66" name="直線コネクタ 65"/>
        <xdr:cNvCxnSpPr/>
      </xdr:nvCxnSpPr>
      <xdr:spPr>
        <a:xfrm>
          <a:off x="3987800" y="62306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109220</xdr:rowOff>
    </xdr:from>
    <xdr:ext cx="762000" cy="255270"/>
    <xdr:sp macro="" textlink="">
      <xdr:nvSpPr>
        <xdr:cNvPr id="67" name="人件費平均値テキスト"/>
        <xdr:cNvSpPr txBox="1"/>
      </xdr:nvSpPr>
      <xdr:spPr>
        <a:xfrm>
          <a:off x="4914900" y="628142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137160</xdr:rowOff>
    </xdr:from>
    <xdr:to xmlns:xdr="http://schemas.openxmlformats.org/drawingml/2006/spreadsheetDrawing">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58420</xdr:rowOff>
    </xdr:from>
    <xdr:to xmlns:xdr="http://schemas.openxmlformats.org/drawingml/2006/spreadsheetDrawing">
      <xdr:col>19</xdr:col>
      <xdr:colOff>187325</xdr:colOff>
      <xdr:row>36</xdr:row>
      <xdr:rowOff>73660</xdr:rowOff>
    </xdr:to>
    <xdr:cxnSp macro="">
      <xdr:nvCxnSpPr>
        <xdr:cNvPr id="69" name="直線コネクタ 68"/>
        <xdr:cNvCxnSpPr/>
      </xdr:nvCxnSpPr>
      <xdr:spPr>
        <a:xfrm flipV="1">
          <a:off x="3098800" y="62306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91440</xdr:rowOff>
    </xdr:from>
    <xdr:to xmlns:xdr="http://schemas.openxmlformats.org/drawingml/2006/spreadsheetDrawing">
      <xdr:col>20</xdr:col>
      <xdr:colOff>38100</xdr:colOff>
      <xdr:row>37</xdr:row>
      <xdr:rowOff>21590</xdr:rowOff>
    </xdr:to>
    <xdr:sp macro="" textlink="">
      <xdr:nvSpPr>
        <xdr:cNvPr id="70" name="フローチャート: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6350</xdr:rowOff>
    </xdr:from>
    <xdr:ext cx="732790" cy="255270"/>
    <xdr:sp macro="" textlink="">
      <xdr:nvSpPr>
        <xdr:cNvPr id="71" name="テキスト ボックス 70"/>
        <xdr:cNvSpPr txBox="1"/>
      </xdr:nvSpPr>
      <xdr:spPr>
        <a:xfrm>
          <a:off x="3606800" y="635000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73660</xdr:rowOff>
    </xdr:from>
    <xdr:to xmlns:xdr="http://schemas.openxmlformats.org/drawingml/2006/spreadsheetDrawing">
      <xdr:col>15</xdr:col>
      <xdr:colOff>98425</xdr:colOff>
      <xdr:row>37</xdr:row>
      <xdr:rowOff>85090</xdr:rowOff>
    </xdr:to>
    <xdr:cxnSp macro="">
      <xdr:nvCxnSpPr>
        <xdr:cNvPr id="72" name="直線コネクタ 71"/>
        <xdr:cNvCxnSpPr/>
      </xdr:nvCxnSpPr>
      <xdr:spPr>
        <a:xfrm flipV="1">
          <a:off x="2209800" y="624586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7620</xdr:rowOff>
    </xdr:from>
    <xdr:to xmlns:xdr="http://schemas.openxmlformats.org/drawingml/2006/spreadsheetDrawing">
      <xdr:col>15</xdr:col>
      <xdr:colOff>149225</xdr:colOff>
      <xdr:row>36</xdr:row>
      <xdr:rowOff>109220</xdr:rowOff>
    </xdr:to>
    <xdr:sp macro="" textlink="">
      <xdr:nvSpPr>
        <xdr:cNvPr id="73" name="フローチャート: 判断 72"/>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119380</xdr:rowOff>
    </xdr:from>
    <xdr:ext cx="762000" cy="259080"/>
    <xdr:sp macro="" textlink="">
      <xdr:nvSpPr>
        <xdr:cNvPr id="74" name="テキスト ボックス 73"/>
        <xdr:cNvSpPr txBox="1"/>
      </xdr:nvSpPr>
      <xdr:spPr>
        <a:xfrm>
          <a:off x="2717800" y="594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100330</xdr:rowOff>
    </xdr:from>
    <xdr:to xmlns:xdr="http://schemas.openxmlformats.org/drawingml/2006/spreadsheetDrawing">
      <xdr:col>11</xdr:col>
      <xdr:colOff>9525</xdr:colOff>
      <xdr:row>37</xdr:row>
      <xdr:rowOff>85090</xdr:rowOff>
    </xdr:to>
    <xdr:cxnSp macro="">
      <xdr:nvCxnSpPr>
        <xdr:cNvPr id="75" name="直線コネクタ 74"/>
        <xdr:cNvCxnSpPr/>
      </xdr:nvCxnSpPr>
      <xdr:spPr>
        <a:xfrm>
          <a:off x="1320800" y="6101080"/>
          <a:ext cx="8890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114300</xdr:rowOff>
    </xdr:from>
    <xdr:to xmlns:xdr="http://schemas.openxmlformats.org/drawingml/2006/spreadsheetDrawing">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54610</xdr:rowOff>
    </xdr:from>
    <xdr:ext cx="758190" cy="255270"/>
    <xdr:sp macro="" textlink="">
      <xdr:nvSpPr>
        <xdr:cNvPr id="77" name="テキスト ボックス 76"/>
        <xdr:cNvSpPr txBox="1"/>
      </xdr:nvSpPr>
      <xdr:spPr>
        <a:xfrm>
          <a:off x="1828800" y="6055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163830</xdr:rowOff>
    </xdr:from>
    <xdr:to xmlns:xdr="http://schemas.openxmlformats.org/drawingml/2006/spreadsheetDrawing">
      <xdr:col>6</xdr:col>
      <xdr:colOff>171450</xdr:colOff>
      <xdr:row>36</xdr:row>
      <xdr:rowOff>93980</xdr:rowOff>
    </xdr:to>
    <xdr:sp macro="" textlink="">
      <xdr:nvSpPr>
        <xdr:cNvPr id="78" name="フローチャート: 判断 77"/>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78740</xdr:rowOff>
    </xdr:from>
    <xdr:ext cx="758190" cy="259080"/>
    <xdr:sp macro="" textlink="">
      <xdr:nvSpPr>
        <xdr:cNvPr id="79" name="テキスト ボックス 78"/>
        <xdr:cNvSpPr txBox="1"/>
      </xdr:nvSpPr>
      <xdr:spPr>
        <a:xfrm>
          <a:off x="939800" y="62509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30480</xdr:rowOff>
    </xdr:from>
    <xdr:to xmlns:xdr="http://schemas.openxmlformats.org/drawingml/2006/spreadsheetDrawing">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46990</xdr:rowOff>
    </xdr:from>
    <xdr:ext cx="762000" cy="259080"/>
    <xdr:sp macro="" textlink="">
      <xdr:nvSpPr>
        <xdr:cNvPr id="86" name="人件費該当値テキスト"/>
        <xdr:cNvSpPr txBox="1"/>
      </xdr:nvSpPr>
      <xdr:spPr>
        <a:xfrm>
          <a:off x="49149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7620</xdr:rowOff>
    </xdr:from>
    <xdr:to xmlns:xdr="http://schemas.openxmlformats.org/drawingml/2006/spreadsheetDrawing">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119380</xdr:rowOff>
    </xdr:from>
    <xdr:ext cx="732790" cy="259080"/>
    <xdr:sp macro="" textlink="">
      <xdr:nvSpPr>
        <xdr:cNvPr id="88" name="テキスト ボックス 87"/>
        <xdr:cNvSpPr txBox="1"/>
      </xdr:nvSpPr>
      <xdr:spPr>
        <a:xfrm>
          <a:off x="3606800" y="59486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22860</xdr:rowOff>
    </xdr:from>
    <xdr:to xmlns:xdr="http://schemas.openxmlformats.org/drawingml/2006/spreadsheetDrawing">
      <xdr:col>15</xdr:col>
      <xdr:colOff>149225</xdr:colOff>
      <xdr:row>36</xdr:row>
      <xdr:rowOff>124460</xdr:rowOff>
    </xdr:to>
    <xdr:sp macro="" textlink="">
      <xdr:nvSpPr>
        <xdr:cNvPr id="89" name="楕円 88"/>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109220</xdr:rowOff>
    </xdr:from>
    <xdr:ext cx="762000" cy="255270"/>
    <xdr:sp macro="" textlink="">
      <xdr:nvSpPr>
        <xdr:cNvPr id="90" name="テキスト ボックス 89"/>
        <xdr:cNvSpPr txBox="1"/>
      </xdr:nvSpPr>
      <xdr:spPr>
        <a:xfrm>
          <a:off x="2717800" y="62814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34290</xdr:rowOff>
    </xdr:from>
    <xdr:to xmlns:xdr="http://schemas.openxmlformats.org/drawingml/2006/spreadsheetDrawing">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120650</xdr:rowOff>
    </xdr:from>
    <xdr:ext cx="758190" cy="255270"/>
    <xdr:sp macro="" textlink="">
      <xdr:nvSpPr>
        <xdr:cNvPr id="92" name="テキスト ボックス 91"/>
        <xdr:cNvSpPr txBox="1"/>
      </xdr:nvSpPr>
      <xdr:spPr>
        <a:xfrm>
          <a:off x="1828800" y="64643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49530</xdr:rowOff>
    </xdr:from>
    <xdr:to xmlns:xdr="http://schemas.openxmlformats.org/drawingml/2006/spreadsheetDrawing">
      <xdr:col>6</xdr:col>
      <xdr:colOff>171450</xdr:colOff>
      <xdr:row>35</xdr:row>
      <xdr:rowOff>151130</xdr:rowOff>
    </xdr:to>
    <xdr:sp macro="" textlink="">
      <xdr:nvSpPr>
        <xdr:cNvPr id="93" name="楕円 92"/>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161290</xdr:rowOff>
    </xdr:from>
    <xdr:ext cx="758190" cy="259080"/>
    <xdr:sp macro="" textlink="">
      <xdr:nvSpPr>
        <xdr:cNvPr id="94" name="テキスト ボックス 93"/>
        <xdr:cNvSpPr txBox="1"/>
      </xdr:nvSpPr>
      <xdr:spPr>
        <a:xfrm>
          <a:off x="939800" y="58191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物件費は、労務単価の上昇や物価高騰の影響により、前年度と比較し20百万円増加し</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比率は0.4％増加している。</a:t>
          </a:r>
          <a:endParaRPr kumimoji="1" lang="ja-JP" altLang="en-US" sz="1300">
            <a:latin typeface="ＭＳ Ｐゴシック"/>
            <a:ea typeface="ＭＳ Ｐゴシック"/>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今後も物価高騰の影響により物件費は増加傾向になると見込まれるため、三種町みらい創造プランを踏まえ、施設の統廃合及び内部経費の削減を目指し、財政基盤の強化に努める。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8" name="テキスト ボックス 107"/>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4190" cy="259080"/>
    <xdr:sp macro="" textlink="">
      <xdr:nvSpPr>
        <xdr:cNvPr id="110" name="テキスト ボックス 109"/>
        <xdr:cNvSpPr txBox="1"/>
      </xdr:nvSpPr>
      <xdr:spPr>
        <a:xfrm>
          <a:off x="11938000" y="3604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4190" cy="259080"/>
    <xdr:sp macro="" textlink="">
      <xdr:nvSpPr>
        <xdr:cNvPr id="112" name="テキスト ボックス 111"/>
        <xdr:cNvSpPr txBox="1"/>
      </xdr:nvSpPr>
      <xdr:spPr>
        <a:xfrm>
          <a:off x="11938000" y="322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4190" cy="255270"/>
    <xdr:sp macro="" textlink="">
      <xdr:nvSpPr>
        <xdr:cNvPr id="114" name="テキスト ボックス 113"/>
        <xdr:cNvSpPr txBox="1"/>
      </xdr:nvSpPr>
      <xdr:spPr>
        <a:xfrm>
          <a:off x="11938000" y="284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4190" cy="259080"/>
    <xdr:sp macro="" textlink="">
      <xdr:nvSpPr>
        <xdr:cNvPr id="116" name="テキスト ボックス 115"/>
        <xdr:cNvSpPr txBox="1"/>
      </xdr:nvSpPr>
      <xdr:spPr>
        <a:xfrm>
          <a:off x="11938000" y="246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4190" cy="259080"/>
    <xdr:sp macro="" textlink="">
      <xdr:nvSpPr>
        <xdr:cNvPr id="118" name="テキスト ボックス 117"/>
        <xdr:cNvSpPr txBox="1"/>
      </xdr:nvSpPr>
      <xdr:spPr>
        <a:xfrm>
          <a:off x="11938000" y="208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190" cy="255270"/>
    <xdr:sp macro="" textlink="">
      <xdr:nvSpPr>
        <xdr:cNvPr id="120" name="テキスト ボックス 119"/>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6350</xdr:rowOff>
    </xdr:from>
    <xdr:to xmlns:xdr="http://schemas.openxmlformats.org/drawingml/2006/spreadsheetDrawing">
      <xdr:col>82</xdr:col>
      <xdr:colOff>107950</xdr:colOff>
      <xdr:row>21</xdr:row>
      <xdr:rowOff>69850</xdr:rowOff>
    </xdr:to>
    <xdr:cxnSp macro="">
      <xdr:nvCxnSpPr>
        <xdr:cNvPr id="122" name="直線コネクタ 121"/>
        <xdr:cNvCxnSpPr/>
      </xdr:nvCxnSpPr>
      <xdr:spPr>
        <a:xfrm flipV="1">
          <a:off x="16510000" y="2235200"/>
          <a:ext cx="0" cy="1435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41910</xdr:rowOff>
    </xdr:from>
    <xdr:ext cx="762000" cy="255270"/>
    <xdr:sp macro="" textlink="">
      <xdr:nvSpPr>
        <xdr:cNvPr id="123" name="物件費最小値テキスト"/>
        <xdr:cNvSpPr txBox="1"/>
      </xdr:nvSpPr>
      <xdr:spPr>
        <a:xfrm>
          <a:off x="16598900" y="3642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69850</xdr:rowOff>
    </xdr:from>
    <xdr:to xmlns:xdr="http://schemas.openxmlformats.org/drawingml/2006/spreadsheetDrawing">
      <xdr:col>82</xdr:col>
      <xdr:colOff>196850</xdr:colOff>
      <xdr:row>21</xdr:row>
      <xdr:rowOff>69850</xdr:rowOff>
    </xdr:to>
    <xdr:cxnSp macro="">
      <xdr:nvCxnSpPr>
        <xdr:cNvPr id="124" name="直線コネクタ 123"/>
        <xdr:cNvCxnSpPr/>
      </xdr:nvCxnSpPr>
      <xdr:spPr>
        <a:xfrm>
          <a:off x="16421100" y="367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92710</xdr:rowOff>
    </xdr:from>
    <xdr:ext cx="762000" cy="259080"/>
    <xdr:sp macro="" textlink="">
      <xdr:nvSpPr>
        <xdr:cNvPr id="125" name="物件費最大値テキスト"/>
        <xdr:cNvSpPr txBox="1"/>
      </xdr:nvSpPr>
      <xdr:spPr>
        <a:xfrm>
          <a:off x="16598900" y="197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6350</xdr:rowOff>
    </xdr:from>
    <xdr:to xmlns:xdr="http://schemas.openxmlformats.org/drawingml/2006/spreadsheetDrawing">
      <xdr:col>82</xdr:col>
      <xdr:colOff>196850</xdr:colOff>
      <xdr:row>13</xdr:row>
      <xdr:rowOff>6350</xdr:rowOff>
    </xdr:to>
    <xdr:cxnSp macro="">
      <xdr:nvCxnSpPr>
        <xdr:cNvPr id="126" name="直線コネクタ 125"/>
        <xdr:cNvCxnSpPr/>
      </xdr:nvCxnSpPr>
      <xdr:spPr>
        <a:xfrm>
          <a:off x="16421100" y="223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0</xdr:rowOff>
    </xdr:from>
    <xdr:to xmlns:xdr="http://schemas.openxmlformats.org/drawingml/2006/spreadsheetDrawing">
      <xdr:col>82</xdr:col>
      <xdr:colOff>107950</xdr:colOff>
      <xdr:row>16</xdr:row>
      <xdr:rowOff>50800</xdr:rowOff>
    </xdr:to>
    <xdr:cxnSp macro="">
      <xdr:nvCxnSpPr>
        <xdr:cNvPr id="127" name="直線コネクタ 126"/>
        <xdr:cNvCxnSpPr/>
      </xdr:nvCxnSpPr>
      <xdr:spPr>
        <a:xfrm>
          <a:off x="15671800" y="27432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2000" cy="259080"/>
    <xdr:sp macro="" textlink="">
      <xdr:nvSpPr>
        <xdr:cNvPr id="128" name="物件費平均値テキスト"/>
        <xdr:cNvSpPr txBox="1"/>
      </xdr:nvSpPr>
      <xdr:spPr>
        <a:xfrm>
          <a:off x="16598900" y="2867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29" name="フローチャート: 判断 128"/>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127000</xdr:rowOff>
    </xdr:from>
    <xdr:to xmlns:xdr="http://schemas.openxmlformats.org/drawingml/2006/spreadsheetDrawing">
      <xdr:col>78</xdr:col>
      <xdr:colOff>69850</xdr:colOff>
      <xdr:row>16</xdr:row>
      <xdr:rowOff>0</xdr:rowOff>
    </xdr:to>
    <xdr:cxnSp macro="">
      <xdr:nvCxnSpPr>
        <xdr:cNvPr id="130" name="直線コネクタ 129"/>
        <xdr:cNvCxnSpPr/>
      </xdr:nvCxnSpPr>
      <xdr:spPr>
        <a:xfrm>
          <a:off x="14782800" y="2527300"/>
          <a:ext cx="8890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127000</xdr:rowOff>
    </xdr:from>
    <xdr:to xmlns:xdr="http://schemas.openxmlformats.org/drawingml/2006/spreadsheetDrawing">
      <xdr:col>78</xdr:col>
      <xdr:colOff>120650</xdr:colOff>
      <xdr:row>17</xdr:row>
      <xdr:rowOff>57150</xdr:rowOff>
    </xdr:to>
    <xdr:sp macro="" textlink="">
      <xdr:nvSpPr>
        <xdr:cNvPr id="131" name="フローチャート: 判断 130"/>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41910</xdr:rowOff>
    </xdr:from>
    <xdr:ext cx="736600" cy="255270"/>
    <xdr:sp macro="" textlink="">
      <xdr:nvSpPr>
        <xdr:cNvPr id="132" name="テキスト ボックス 131"/>
        <xdr:cNvSpPr txBox="1"/>
      </xdr:nvSpPr>
      <xdr:spPr>
        <a:xfrm>
          <a:off x="15290800" y="29565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127000</xdr:rowOff>
    </xdr:from>
    <xdr:to xmlns:xdr="http://schemas.openxmlformats.org/drawingml/2006/spreadsheetDrawing">
      <xdr:col>73</xdr:col>
      <xdr:colOff>180975</xdr:colOff>
      <xdr:row>14</xdr:row>
      <xdr:rowOff>165100</xdr:rowOff>
    </xdr:to>
    <xdr:cxnSp macro="">
      <xdr:nvCxnSpPr>
        <xdr:cNvPr id="133" name="直線コネクタ 132"/>
        <xdr:cNvCxnSpPr/>
      </xdr:nvCxnSpPr>
      <xdr:spPr>
        <a:xfrm flipV="1">
          <a:off x="13893800" y="2527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146050</xdr:rowOff>
    </xdr:from>
    <xdr:to xmlns:xdr="http://schemas.openxmlformats.org/drawingml/2006/spreadsheetDrawing">
      <xdr:col>74</xdr:col>
      <xdr:colOff>31750</xdr:colOff>
      <xdr:row>16</xdr:row>
      <xdr:rowOff>76200</xdr:rowOff>
    </xdr:to>
    <xdr:sp macro="" textlink="">
      <xdr:nvSpPr>
        <xdr:cNvPr id="134" name="フローチャート: 判断 133"/>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60960</xdr:rowOff>
    </xdr:from>
    <xdr:ext cx="762000" cy="259080"/>
    <xdr:sp macro="" textlink="">
      <xdr:nvSpPr>
        <xdr:cNvPr id="135" name="テキスト ボックス 134"/>
        <xdr:cNvSpPr txBox="1"/>
      </xdr:nvSpPr>
      <xdr:spPr>
        <a:xfrm>
          <a:off x="14401800" y="280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165100</xdr:rowOff>
    </xdr:from>
    <xdr:to xmlns:xdr="http://schemas.openxmlformats.org/drawingml/2006/spreadsheetDrawing">
      <xdr:col>69</xdr:col>
      <xdr:colOff>92075</xdr:colOff>
      <xdr:row>16</xdr:row>
      <xdr:rowOff>50800</xdr:rowOff>
    </xdr:to>
    <xdr:cxnSp macro="">
      <xdr:nvCxnSpPr>
        <xdr:cNvPr id="136" name="直線コネクタ 135"/>
        <xdr:cNvCxnSpPr/>
      </xdr:nvCxnSpPr>
      <xdr:spPr>
        <a:xfrm flipV="1">
          <a:off x="13004800" y="25654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25400</xdr:rowOff>
    </xdr:from>
    <xdr:to xmlns:xdr="http://schemas.openxmlformats.org/drawingml/2006/spreadsheetDrawing">
      <xdr:col>69</xdr:col>
      <xdr:colOff>142875</xdr:colOff>
      <xdr:row>16</xdr:row>
      <xdr:rowOff>127000</xdr:rowOff>
    </xdr:to>
    <xdr:sp macro="" textlink="">
      <xdr:nvSpPr>
        <xdr:cNvPr id="137" name="フローチャート: 判断 136"/>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111760</xdr:rowOff>
    </xdr:from>
    <xdr:ext cx="758190" cy="255270"/>
    <xdr:sp macro="" textlink="">
      <xdr:nvSpPr>
        <xdr:cNvPr id="138" name="テキスト ボックス 137"/>
        <xdr:cNvSpPr txBox="1"/>
      </xdr:nvSpPr>
      <xdr:spPr>
        <a:xfrm>
          <a:off x="13512800" y="28549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69850</xdr:rowOff>
    </xdr:from>
    <xdr:to xmlns:xdr="http://schemas.openxmlformats.org/drawingml/2006/spreadsheetDrawing">
      <xdr:col>65</xdr:col>
      <xdr:colOff>53975</xdr:colOff>
      <xdr:row>18</xdr:row>
      <xdr:rowOff>0</xdr:rowOff>
    </xdr:to>
    <xdr:sp macro="" textlink="">
      <xdr:nvSpPr>
        <xdr:cNvPr id="139" name="フローチャート: 判断 138"/>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156210</xdr:rowOff>
    </xdr:from>
    <xdr:ext cx="762000" cy="255270"/>
    <xdr:sp macro="" textlink="">
      <xdr:nvSpPr>
        <xdr:cNvPr id="140" name="テキスト ボックス 139"/>
        <xdr:cNvSpPr txBox="1"/>
      </xdr:nvSpPr>
      <xdr:spPr>
        <a:xfrm>
          <a:off x="12623800" y="3070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42" name="テキスト ボックス 141"/>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3" name="テキスト ボックス 142"/>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5" name="テキスト ボックス 144"/>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0</xdr:rowOff>
    </xdr:from>
    <xdr:to xmlns:xdr="http://schemas.openxmlformats.org/drawingml/2006/spreadsheetDrawing">
      <xdr:col>82</xdr:col>
      <xdr:colOff>158750</xdr:colOff>
      <xdr:row>16</xdr:row>
      <xdr:rowOff>101600</xdr:rowOff>
    </xdr:to>
    <xdr:sp macro="" textlink="">
      <xdr:nvSpPr>
        <xdr:cNvPr id="146" name="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16510</xdr:rowOff>
    </xdr:from>
    <xdr:ext cx="762000" cy="259080"/>
    <xdr:sp macro="" textlink="">
      <xdr:nvSpPr>
        <xdr:cNvPr id="147" name="物件費該当値テキスト"/>
        <xdr:cNvSpPr txBox="1"/>
      </xdr:nvSpPr>
      <xdr:spPr>
        <a:xfrm>
          <a:off x="16598900" y="258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120650</xdr:rowOff>
    </xdr:from>
    <xdr:to xmlns:xdr="http://schemas.openxmlformats.org/drawingml/2006/spreadsheetDrawing">
      <xdr:col>78</xdr:col>
      <xdr:colOff>120650</xdr:colOff>
      <xdr:row>16</xdr:row>
      <xdr:rowOff>50800</xdr:rowOff>
    </xdr:to>
    <xdr:sp macro="" textlink="">
      <xdr:nvSpPr>
        <xdr:cNvPr id="148" name="楕円 147"/>
        <xdr:cNvSpPr/>
      </xdr:nvSpPr>
      <xdr:spPr>
        <a:xfrm>
          <a:off x="15621000" y="269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60960</xdr:rowOff>
    </xdr:from>
    <xdr:ext cx="736600" cy="259080"/>
    <xdr:sp macro="" textlink="">
      <xdr:nvSpPr>
        <xdr:cNvPr id="149" name="テキスト ボックス 148"/>
        <xdr:cNvSpPr txBox="1"/>
      </xdr:nvSpPr>
      <xdr:spPr>
        <a:xfrm>
          <a:off x="15290800" y="2461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76200</xdr:rowOff>
    </xdr:from>
    <xdr:to xmlns:xdr="http://schemas.openxmlformats.org/drawingml/2006/spreadsheetDrawing">
      <xdr:col>74</xdr:col>
      <xdr:colOff>31750</xdr:colOff>
      <xdr:row>15</xdr:row>
      <xdr:rowOff>6350</xdr:rowOff>
    </xdr:to>
    <xdr:sp macro="" textlink="">
      <xdr:nvSpPr>
        <xdr:cNvPr id="150" name="楕円 149"/>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16510</xdr:rowOff>
    </xdr:from>
    <xdr:ext cx="762000" cy="259080"/>
    <xdr:sp macro="" textlink="">
      <xdr:nvSpPr>
        <xdr:cNvPr id="151" name="テキスト ボックス 150"/>
        <xdr:cNvSpPr txBox="1"/>
      </xdr:nvSpPr>
      <xdr:spPr>
        <a:xfrm>
          <a:off x="14401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114300</xdr:rowOff>
    </xdr:from>
    <xdr:to xmlns:xdr="http://schemas.openxmlformats.org/drawingml/2006/spreadsheetDrawing">
      <xdr:col>69</xdr:col>
      <xdr:colOff>142875</xdr:colOff>
      <xdr:row>15</xdr:row>
      <xdr:rowOff>44450</xdr:rowOff>
    </xdr:to>
    <xdr:sp macro="" textlink="">
      <xdr:nvSpPr>
        <xdr:cNvPr id="152" name="楕円 151"/>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54610</xdr:rowOff>
    </xdr:from>
    <xdr:ext cx="758190" cy="255270"/>
    <xdr:sp macro="" textlink="">
      <xdr:nvSpPr>
        <xdr:cNvPr id="153" name="テキスト ボックス 152"/>
        <xdr:cNvSpPr txBox="1"/>
      </xdr:nvSpPr>
      <xdr:spPr>
        <a:xfrm>
          <a:off x="13512800" y="2283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0</xdr:rowOff>
    </xdr:from>
    <xdr:to xmlns:xdr="http://schemas.openxmlformats.org/drawingml/2006/spreadsheetDrawing">
      <xdr:col>65</xdr:col>
      <xdr:colOff>53975</xdr:colOff>
      <xdr:row>16</xdr:row>
      <xdr:rowOff>101600</xdr:rowOff>
    </xdr:to>
    <xdr:sp macro="" textlink="">
      <xdr:nvSpPr>
        <xdr:cNvPr id="154" name="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111760</xdr:rowOff>
    </xdr:from>
    <xdr:ext cx="762000" cy="255270"/>
    <xdr:sp macro="" textlink="">
      <xdr:nvSpPr>
        <xdr:cNvPr id="155" name="テキスト ボックス 154"/>
        <xdr:cNvSpPr txBox="1"/>
      </xdr:nvSpPr>
      <xdr:spPr>
        <a:xfrm>
          <a:off x="12623800" y="2512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R5</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年度の経常一般財源に係る扶助費が368百万円となり、前年度と比較し15百万円増加したことにより比率は0.2％と増加している。</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今後、三種型クアオルト事業等による健康寿命対策を講じ、医療費及び介護給付費等の抑制を図る。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7" name="テキスト ボックス 166"/>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9" name="テキスト ボックス 168"/>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70" name="直線コネクタ 169"/>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4190" cy="255270"/>
    <xdr:sp macro="" textlink="">
      <xdr:nvSpPr>
        <xdr:cNvPr id="171" name="テキスト ボックス 170"/>
        <xdr:cNvSpPr txBox="1"/>
      </xdr:nvSpPr>
      <xdr:spPr>
        <a:xfrm>
          <a:off x="254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72" name="直線コネクタ 171"/>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4190" cy="255270"/>
    <xdr:sp macro="" textlink="">
      <xdr:nvSpPr>
        <xdr:cNvPr id="173" name="テキスト ボックス 172"/>
        <xdr:cNvSpPr txBox="1"/>
      </xdr:nvSpPr>
      <xdr:spPr>
        <a:xfrm>
          <a:off x="254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74" name="直線コネクタ 173"/>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4190" cy="255270"/>
    <xdr:sp macro="" textlink="">
      <xdr:nvSpPr>
        <xdr:cNvPr id="175" name="テキスト ボックス 174"/>
        <xdr:cNvSpPr txBox="1"/>
      </xdr:nvSpPr>
      <xdr:spPr>
        <a:xfrm>
          <a:off x="254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6" name="直線コネクタ 175"/>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4190" cy="255270"/>
    <xdr:sp macro="" textlink="">
      <xdr:nvSpPr>
        <xdr:cNvPr id="177" name="テキスト ボックス 176"/>
        <xdr:cNvSpPr txBox="1"/>
      </xdr:nvSpPr>
      <xdr:spPr>
        <a:xfrm>
          <a:off x="254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190" cy="255270"/>
    <xdr:sp macro="" textlink="">
      <xdr:nvSpPr>
        <xdr:cNvPr id="179" name="テキスト ボックス 178"/>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115570</xdr:rowOff>
    </xdr:from>
    <xdr:to xmlns:xdr="http://schemas.openxmlformats.org/drawingml/2006/spreadsheetDrawing">
      <xdr:col>24</xdr:col>
      <xdr:colOff>25400</xdr:colOff>
      <xdr:row>61</xdr:row>
      <xdr:rowOff>138430</xdr:rowOff>
    </xdr:to>
    <xdr:cxnSp macro="">
      <xdr:nvCxnSpPr>
        <xdr:cNvPr id="181" name="直線コネクタ 180"/>
        <xdr:cNvCxnSpPr/>
      </xdr:nvCxnSpPr>
      <xdr:spPr>
        <a:xfrm flipV="1">
          <a:off x="4826000" y="920242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110490</xdr:rowOff>
    </xdr:from>
    <xdr:ext cx="762000" cy="255270"/>
    <xdr:sp macro="" textlink="">
      <xdr:nvSpPr>
        <xdr:cNvPr id="182" name="扶助費最小値テキスト"/>
        <xdr:cNvSpPr txBox="1"/>
      </xdr:nvSpPr>
      <xdr:spPr>
        <a:xfrm>
          <a:off x="4914900" y="10568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138430</xdr:rowOff>
    </xdr:from>
    <xdr:to xmlns:xdr="http://schemas.openxmlformats.org/drawingml/2006/spreadsheetDrawing">
      <xdr:col>24</xdr:col>
      <xdr:colOff>114300</xdr:colOff>
      <xdr:row>61</xdr:row>
      <xdr:rowOff>138430</xdr:rowOff>
    </xdr:to>
    <xdr:cxnSp macro="">
      <xdr:nvCxnSpPr>
        <xdr:cNvPr id="183" name="直線コネクタ 182"/>
        <xdr:cNvCxnSpPr/>
      </xdr:nvCxnSpPr>
      <xdr:spPr>
        <a:xfrm>
          <a:off x="4737100" y="1059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30480</xdr:rowOff>
    </xdr:from>
    <xdr:ext cx="762000" cy="255270"/>
    <xdr:sp macro="" textlink="">
      <xdr:nvSpPr>
        <xdr:cNvPr id="184" name="扶助費最大値テキスト"/>
        <xdr:cNvSpPr txBox="1"/>
      </xdr:nvSpPr>
      <xdr:spPr>
        <a:xfrm>
          <a:off x="4914900" y="8945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115570</xdr:rowOff>
    </xdr:from>
    <xdr:to xmlns:xdr="http://schemas.openxmlformats.org/drawingml/2006/spreadsheetDrawing">
      <xdr:col>24</xdr:col>
      <xdr:colOff>114300</xdr:colOff>
      <xdr:row>53</xdr:row>
      <xdr:rowOff>115570</xdr:rowOff>
    </xdr:to>
    <xdr:cxnSp macro="">
      <xdr:nvCxnSpPr>
        <xdr:cNvPr id="185" name="直線コネクタ 184"/>
        <xdr:cNvCxnSpPr/>
      </xdr:nvCxnSpPr>
      <xdr:spPr>
        <a:xfrm>
          <a:off x="4737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57</xdr:row>
      <xdr:rowOff>92710</xdr:rowOff>
    </xdr:from>
    <xdr:to xmlns:xdr="http://schemas.openxmlformats.org/drawingml/2006/spreadsheetDrawing">
      <xdr:col>24</xdr:col>
      <xdr:colOff>25400</xdr:colOff>
      <xdr:row>57</xdr:row>
      <xdr:rowOff>138430</xdr:rowOff>
    </xdr:to>
    <xdr:cxnSp macro="">
      <xdr:nvCxnSpPr>
        <xdr:cNvPr id="186" name="直線コネクタ 185"/>
        <xdr:cNvCxnSpPr/>
      </xdr:nvCxnSpPr>
      <xdr:spPr>
        <a:xfrm>
          <a:off x="3987800" y="986536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104140</xdr:rowOff>
    </xdr:from>
    <xdr:ext cx="762000" cy="259080"/>
    <xdr:sp macro="" textlink="">
      <xdr:nvSpPr>
        <xdr:cNvPr id="187" name="扶助費平均値テキスト"/>
        <xdr:cNvSpPr txBox="1"/>
      </xdr:nvSpPr>
      <xdr:spPr>
        <a:xfrm>
          <a:off x="4914900" y="97053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87630</xdr:rowOff>
    </xdr:from>
    <xdr:to xmlns:xdr="http://schemas.openxmlformats.org/drawingml/2006/spreadsheetDrawing">
      <xdr:col>24</xdr:col>
      <xdr:colOff>76200</xdr:colOff>
      <xdr:row>58</xdr:row>
      <xdr:rowOff>17780</xdr:rowOff>
    </xdr:to>
    <xdr:sp macro="" textlink="">
      <xdr:nvSpPr>
        <xdr:cNvPr id="188" name="フローチャート: 判断 187"/>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69850</xdr:rowOff>
    </xdr:from>
    <xdr:to xmlns:xdr="http://schemas.openxmlformats.org/drawingml/2006/spreadsheetDrawing">
      <xdr:col>19</xdr:col>
      <xdr:colOff>187325</xdr:colOff>
      <xdr:row>57</xdr:row>
      <xdr:rowOff>92710</xdr:rowOff>
    </xdr:to>
    <xdr:cxnSp macro="">
      <xdr:nvCxnSpPr>
        <xdr:cNvPr id="189" name="直線コネクタ 188"/>
        <xdr:cNvCxnSpPr/>
      </xdr:nvCxnSpPr>
      <xdr:spPr>
        <a:xfrm>
          <a:off x="3098800" y="98425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64770</xdr:rowOff>
    </xdr:from>
    <xdr:to xmlns:xdr="http://schemas.openxmlformats.org/drawingml/2006/spreadsheetDrawing">
      <xdr:col>20</xdr:col>
      <xdr:colOff>38100</xdr:colOff>
      <xdr:row>57</xdr:row>
      <xdr:rowOff>166370</xdr:rowOff>
    </xdr:to>
    <xdr:sp macro="" textlink="">
      <xdr:nvSpPr>
        <xdr:cNvPr id="190" name="フローチャート: 判断 189"/>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151130</xdr:rowOff>
    </xdr:from>
    <xdr:ext cx="732790" cy="259080"/>
    <xdr:sp macro="" textlink="">
      <xdr:nvSpPr>
        <xdr:cNvPr id="191" name="テキスト ボックス 190"/>
        <xdr:cNvSpPr txBox="1"/>
      </xdr:nvSpPr>
      <xdr:spPr>
        <a:xfrm>
          <a:off x="3606800" y="99237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69850</xdr:rowOff>
    </xdr:from>
    <xdr:to xmlns:xdr="http://schemas.openxmlformats.org/drawingml/2006/spreadsheetDrawing">
      <xdr:col>15</xdr:col>
      <xdr:colOff>98425</xdr:colOff>
      <xdr:row>57</xdr:row>
      <xdr:rowOff>115570</xdr:rowOff>
    </xdr:to>
    <xdr:cxnSp macro="">
      <xdr:nvCxnSpPr>
        <xdr:cNvPr id="192" name="直線コネクタ 191"/>
        <xdr:cNvCxnSpPr/>
      </xdr:nvCxnSpPr>
      <xdr:spPr>
        <a:xfrm flipV="1">
          <a:off x="2209800" y="98425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193" name="フローチャート: 判断 192"/>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130810</xdr:rowOff>
    </xdr:from>
    <xdr:ext cx="762000" cy="259080"/>
    <xdr:sp macro="" textlink="">
      <xdr:nvSpPr>
        <xdr:cNvPr id="194" name="テキスト ボックス 193"/>
        <xdr:cNvSpPr txBox="1"/>
      </xdr:nvSpPr>
      <xdr:spPr>
        <a:xfrm>
          <a:off x="2717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115570</xdr:rowOff>
    </xdr:from>
    <xdr:to xmlns:xdr="http://schemas.openxmlformats.org/drawingml/2006/spreadsheetDrawing">
      <xdr:col>11</xdr:col>
      <xdr:colOff>9525</xdr:colOff>
      <xdr:row>59</xdr:row>
      <xdr:rowOff>161290</xdr:rowOff>
    </xdr:to>
    <xdr:cxnSp macro="">
      <xdr:nvCxnSpPr>
        <xdr:cNvPr id="195" name="直線コネクタ 194"/>
        <xdr:cNvCxnSpPr/>
      </xdr:nvCxnSpPr>
      <xdr:spPr>
        <a:xfrm flipV="1">
          <a:off x="1320800" y="9888220"/>
          <a:ext cx="8890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58</xdr:row>
      <xdr:rowOff>30480</xdr:rowOff>
    </xdr:from>
    <xdr:to xmlns:xdr="http://schemas.openxmlformats.org/drawingml/2006/spreadsheetDrawing">
      <xdr:col>11</xdr:col>
      <xdr:colOff>60325</xdr:colOff>
      <xdr:row>58</xdr:row>
      <xdr:rowOff>132080</xdr:rowOff>
    </xdr:to>
    <xdr:sp macro="" textlink="">
      <xdr:nvSpPr>
        <xdr:cNvPr id="196" name="フローチャート: 判断 195"/>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116840</xdr:rowOff>
    </xdr:from>
    <xdr:ext cx="758190" cy="259080"/>
    <xdr:sp macro="" textlink="">
      <xdr:nvSpPr>
        <xdr:cNvPr id="197" name="テキスト ボックス 196"/>
        <xdr:cNvSpPr txBox="1"/>
      </xdr:nvSpPr>
      <xdr:spPr>
        <a:xfrm>
          <a:off x="1828800" y="100609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30480</xdr:rowOff>
    </xdr:from>
    <xdr:to xmlns:xdr="http://schemas.openxmlformats.org/drawingml/2006/spreadsheetDrawing">
      <xdr:col>6</xdr:col>
      <xdr:colOff>171450</xdr:colOff>
      <xdr:row>58</xdr:row>
      <xdr:rowOff>132080</xdr:rowOff>
    </xdr:to>
    <xdr:sp macro="" textlink="">
      <xdr:nvSpPr>
        <xdr:cNvPr id="198" name="フローチャート: 判断 197"/>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142240</xdr:rowOff>
    </xdr:from>
    <xdr:ext cx="758190" cy="259080"/>
    <xdr:sp macro="" textlink="">
      <xdr:nvSpPr>
        <xdr:cNvPr id="199" name="テキスト ボックス 198"/>
        <xdr:cNvSpPr txBox="1"/>
      </xdr:nvSpPr>
      <xdr:spPr>
        <a:xfrm>
          <a:off x="939800" y="97434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2" name="テキスト ボックス 201"/>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87630</xdr:rowOff>
    </xdr:from>
    <xdr:to xmlns:xdr="http://schemas.openxmlformats.org/drawingml/2006/spreadsheetDrawing">
      <xdr:col>24</xdr:col>
      <xdr:colOff>76200</xdr:colOff>
      <xdr:row>58</xdr:row>
      <xdr:rowOff>17780</xdr:rowOff>
    </xdr:to>
    <xdr:sp macro="" textlink="">
      <xdr:nvSpPr>
        <xdr:cNvPr id="205" name="楕円 204"/>
        <xdr:cNvSpPr/>
      </xdr:nvSpPr>
      <xdr:spPr>
        <a:xfrm>
          <a:off x="47752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59690</xdr:rowOff>
    </xdr:from>
    <xdr:ext cx="762000" cy="259080"/>
    <xdr:sp macro="" textlink="">
      <xdr:nvSpPr>
        <xdr:cNvPr id="206" name="扶助費該当値テキスト"/>
        <xdr:cNvSpPr txBox="1"/>
      </xdr:nvSpPr>
      <xdr:spPr>
        <a:xfrm>
          <a:off x="4914900" y="9832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41910</xdr:rowOff>
    </xdr:from>
    <xdr:to xmlns:xdr="http://schemas.openxmlformats.org/drawingml/2006/spreadsheetDrawing">
      <xdr:col>20</xdr:col>
      <xdr:colOff>38100</xdr:colOff>
      <xdr:row>57</xdr:row>
      <xdr:rowOff>143510</xdr:rowOff>
    </xdr:to>
    <xdr:sp macro="" textlink="">
      <xdr:nvSpPr>
        <xdr:cNvPr id="207" name="楕円 206"/>
        <xdr:cNvSpPr/>
      </xdr:nvSpPr>
      <xdr:spPr>
        <a:xfrm>
          <a:off x="3937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153670</xdr:rowOff>
    </xdr:from>
    <xdr:ext cx="732790" cy="259080"/>
    <xdr:sp macro="" textlink="">
      <xdr:nvSpPr>
        <xdr:cNvPr id="208" name="テキスト ボックス 207"/>
        <xdr:cNvSpPr txBox="1"/>
      </xdr:nvSpPr>
      <xdr:spPr>
        <a:xfrm>
          <a:off x="3606800" y="958342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19050</xdr:rowOff>
    </xdr:from>
    <xdr:to xmlns:xdr="http://schemas.openxmlformats.org/drawingml/2006/spreadsheetDrawing">
      <xdr:col>15</xdr:col>
      <xdr:colOff>149225</xdr:colOff>
      <xdr:row>57</xdr:row>
      <xdr:rowOff>120650</xdr:rowOff>
    </xdr:to>
    <xdr:sp macro="" textlink="">
      <xdr:nvSpPr>
        <xdr:cNvPr id="209" name="楕円 208"/>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105410</xdr:rowOff>
    </xdr:from>
    <xdr:ext cx="762000" cy="259080"/>
    <xdr:sp macro="" textlink="">
      <xdr:nvSpPr>
        <xdr:cNvPr id="210" name="テキスト ボックス 209"/>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64770</xdr:rowOff>
    </xdr:from>
    <xdr:to xmlns:xdr="http://schemas.openxmlformats.org/drawingml/2006/spreadsheetDrawing">
      <xdr:col>11</xdr:col>
      <xdr:colOff>60325</xdr:colOff>
      <xdr:row>57</xdr:row>
      <xdr:rowOff>166370</xdr:rowOff>
    </xdr:to>
    <xdr:sp macro="" textlink="">
      <xdr:nvSpPr>
        <xdr:cNvPr id="211" name="楕円 210"/>
        <xdr:cNvSpPr/>
      </xdr:nvSpPr>
      <xdr:spPr>
        <a:xfrm>
          <a:off x="2159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5080</xdr:rowOff>
    </xdr:from>
    <xdr:ext cx="758190" cy="259080"/>
    <xdr:sp macro="" textlink="">
      <xdr:nvSpPr>
        <xdr:cNvPr id="212" name="テキスト ボックス 211"/>
        <xdr:cNvSpPr txBox="1"/>
      </xdr:nvSpPr>
      <xdr:spPr>
        <a:xfrm>
          <a:off x="1828800" y="960628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110490</xdr:rowOff>
    </xdr:from>
    <xdr:to xmlns:xdr="http://schemas.openxmlformats.org/drawingml/2006/spreadsheetDrawing">
      <xdr:col>6</xdr:col>
      <xdr:colOff>171450</xdr:colOff>
      <xdr:row>60</xdr:row>
      <xdr:rowOff>40640</xdr:rowOff>
    </xdr:to>
    <xdr:sp macro="" textlink="">
      <xdr:nvSpPr>
        <xdr:cNvPr id="213" name="楕円 212"/>
        <xdr:cNvSpPr/>
      </xdr:nvSpPr>
      <xdr:spPr>
        <a:xfrm>
          <a:off x="1270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25400</xdr:rowOff>
    </xdr:from>
    <xdr:ext cx="758190" cy="259080"/>
    <xdr:sp macro="" textlink="">
      <xdr:nvSpPr>
        <xdr:cNvPr id="214" name="テキスト ボックス 213"/>
        <xdr:cNvSpPr txBox="1"/>
      </xdr:nvSpPr>
      <xdr:spPr>
        <a:xfrm>
          <a:off x="939800" y="103124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R5年度の経常一般財源に係るその他経費として、維持補修費及び繰出金が854百万円となり、前年度と比較し2百万円増加したことにより</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比率は0.1</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％増加している。</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高齢者人口も減少に転じているため、国民健康保険事業勘定特別会計や介護保険事業勘定特別会計への繰出金の推移は横ばいか減少傾向になると見込まれる。三種型クアオルト事業等による健康寿命の長寿化対策を実施し、繰出金の抑制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26" name="テキスト ボックス 225"/>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28" name="テキスト ボックス 227"/>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190" cy="259080"/>
    <xdr:sp macro="" textlink="">
      <xdr:nvSpPr>
        <xdr:cNvPr id="230" name="テキスト ボックス 229"/>
        <xdr:cNvSpPr txBox="1"/>
      </xdr:nvSpPr>
      <xdr:spPr>
        <a:xfrm>
          <a:off x="11938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190" cy="255270"/>
    <xdr:sp macro="" textlink="">
      <xdr:nvSpPr>
        <xdr:cNvPr id="232" name="テキスト ボックス 231"/>
        <xdr:cNvSpPr txBox="1"/>
      </xdr:nvSpPr>
      <xdr:spPr>
        <a:xfrm>
          <a:off x="11938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190" cy="258445"/>
    <xdr:sp macro="" textlink="">
      <xdr:nvSpPr>
        <xdr:cNvPr id="234" name="テキスト ボックス 233"/>
        <xdr:cNvSpPr txBox="1"/>
      </xdr:nvSpPr>
      <xdr:spPr>
        <a:xfrm>
          <a:off x="11938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190" cy="259080"/>
    <xdr:sp macro="" textlink="">
      <xdr:nvSpPr>
        <xdr:cNvPr id="236" name="テキスト ボックス 235"/>
        <xdr:cNvSpPr txBox="1"/>
      </xdr:nvSpPr>
      <xdr:spPr>
        <a:xfrm>
          <a:off x="11938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190" cy="255270"/>
    <xdr:sp macro="" textlink="">
      <xdr:nvSpPr>
        <xdr:cNvPr id="238" name="テキスト ボックス 237"/>
        <xdr:cNvSpPr txBox="1"/>
      </xdr:nvSpPr>
      <xdr:spPr>
        <a:xfrm>
          <a:off x="11938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190" cy="259080"/>
    <xdr:sp macro="" textlink="">
      <xdr:nvSpPr>
        <xdr:cNvPr id="240" name="テキスト ボックス 239"/>
        <xdr:cNvSpPr txBox="1"/>
      </xdr:nvSpPr>
      <xdr:spPr>
        <a:xfrm>
          <a:off x="11938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190" cy="255270"/>
    <xdr:sp macro="" textlink="">
      <xdr:nvSpPr>
        <xdr:cNvPr id="242" name="テキスト ボックス 241"/>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143510</xdr:rowOff>
    </xdr:from>
    <xdr:to xmlns:xdr="http://schemas.openxmlformats.org/drawingml/2006/spreadsheetDrawing">
      <xdr:col>82</xdr:col>
      <xdr:colOff>107950</xdr:colOff>
      <xdr:row>61</xdr:row>
      <xdr:rowOff>53340</xdr:rowOff>
    </xdr:to>
    <xdr:cxnSp macro="">
      <xdr:nvCxnSpPr>
        <xdr:cNvPr id="244" name="直線コネクタ 243"/>
        <xdr:cNvCxnSpPr/>
      </xdr:nvCxnSpPr>
      <xdr:spPr>
        <a:xfrm flipV="1">
          <a:off x="16510000" y="9058910"/>
          <a:ext cx="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25400</xdr:rowOff>
    </xdr:from>
    <xdr:ext cx="762000" cy="259080"/>
    <xdr:sp macro="" textlink="">
      <xdr:nvSpPr>
        <xdr:cNvPr id="245" name="その他最小値テキスト"/>
        <xdr:cNvSpPr txBox="1"/>
      </xdr:nvSpPr>
      <xdr:spPr>
        <a:xfrm>
          <a:off x="165989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53340</xdr:rowOff>
    </xdr:from>
    <xdr:to xmlns:xdr="http://schemas.openxmlformats.org/drawingml/2006/spreadsheetDrawing">
      <xdr:col>82</xdr:col>
      <xdr:colOff>196850</xdr:colOff>
      <xdr:row>61</xdr:row>
      <xdr:rowOff>53340</xdr:rowOff>
    </xdr:to>
    <xdr:cxnSp macro="">
      <xdr:nvCxnSpPr>
        <xdr:cNvPr id="246" name="直線コネクタ 245"/>
        <xdr:cNvCxnSpPr/>
      </xdr:nvCxnSpPr>
      <xdr:spPr>
        <a:xfrm>
          <a:off x="16421100" y="1051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58420</xdr:rowOff>
    </xdr:from>
    <xdr:ext cx="762000" cy="259080"/>
    <xdr:sp macro="" textlink="">
      <xdr:nvSpPr>
        <xdr:cNvPr id="247" name="その他最大値テキスト"/>
        <xdr:cNvSpPr txBox="1"/>
      </xdr:nvSpPr>
      <xdr:spPr>
        <a:xfrm>
          <a:off x="16598900" y="880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143510</xdr:rowOff>
    </xdr:from>
    <xdr:to xmlns:xdr="http://schemas.openxmlformats.org/drawingml/2006/spreadsheetDrawing">
      <xdr:col>82</xdr:col>
      <xdr:colOff>196850</xdr:colOff>
      <xdr:row>52</xdr:row>
      <xdr:rowOff>143510</xdr:rowOff>
    </xdr:to>
    <xdr:cxnSp macro="">
      <xdr:nvCxnSpPr>
        <xdr:cNvPr id="248" name="直線コネクタ 247"/>
        <xdr:cNvCxnSpPr/>
      </xdr:nvCxnSpPr>
      <xdr:spPr>
        <a:xfrm>
          <a:off x="16421100" y="905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54</xdr:row>
      <xdr:rowOff>143510</xdr:rowOff>
    </xdr:from>
    <xdr:to xmlns:xdr="http://schemas.openxmlformats.org/drawingml/2006/spreadsheetDrawing">
      <xdr:col>82</xdr:col>
      <xdr:colOff>107950</xdr:colOff>
      <xdr:row>54</xdr:row>
      <xdr:rowOff>159385</xdr:rowOff>
    </xdr:to>
    <xdr:cxnSp macro="">
      <xdr:nvCxnSpPr>
        <xdr:cNvPr id="249" name="直線コネクタ 248"/>
        <xdr:cNvCxnSpPr/>
      </xdr:nvCxnSpPr>
      <xdr:spPr>
        <a:xfrm>
          <a:off x="15671800" y="940181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137795</xdr:rowOff>
    </xdr:from>
    <xdr:ext cx="762000" cy="259080"/>
    <xdr:sp macro="" textlink="">
      <xdr:nvSpPr>
        <xdr:cNvPr id="250" name="その他平均値テキスト"/>
        <xdr:cNvSpPr txBox="1"/>
      </xdr:nvSpPr>
      <xdr:spPr>
        <a:xfrm>
          <a:off x="16598900" y="9567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166370</xdr:rowOff>
    </xdr:from>
    <xdr:to xmlns:xdr="http://schemas.openxmlformats.org/drawingml/2006/spreadsheetDrawing">
      <xdr:col>82</xdr:col>
      <xdr:colOff>158750</xdr:colOff>
      <xdr:row>56</xdr:row>
      <xdr:rowOff>95885</xdr:rowOff>
    </xdr:to>
    <xdr:sp macro="" textlink="">
      <xdr:nvSpPr>
        <xdr:cNvPr id="251" name="フローチャート: 判断 250"/>
        <xdr:cNvSpPr/>
      </xdr:nvSpPr>
      <xdr:spPr>
        <a:xfrm>
          <a:off x="16459200" y="9596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54</xdr:row>
      <xdr:rowOff>110490</xdr:rowOff>
    </xdr:from>
    <xdr:to xmlns:xdr="http://schemas.openxmlformats.org/drawingml/2006/spreadsheetDrawing">
      <xdr:col>78</xdr:col>
      <xdr:colOff>69850</xdr:colOff>
      <xdr:row>54</xdr:row>
      <xdr:rowOff>143510</xdr:rowOff>
    </xdr:to>
    <xdr:cxnSp macro="">
      <xdr:nvCxnSpPr>
        <xdr:cNvPr id="252" name="直線コネクタ 251"/>
        <xdr:cNvCxnSpPr/>
      </xdr:nvCxnSpPr>
      <xdr:spPr>
        <a:xfrm>
          <a:off x="14782800" y="936879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55</xdr:row>
      <xdr:rowOff>133350</xdr:rowOff>
    </xdr:from>
    <xdr:to xmlns:xdr="http://schemas.openxmlformats.org/drawingml/2006/spreadsheetDrawing">
      <xdr:col>78</xdr:col>
      <xdr:colOff>120650</xdr:colOff>
      <xdr:row>56</xdr:row>
      <xdr:rowOff>63500</xdr:rowOff>
    </xdr:to>
    <xdr:sp macro="" textlink="">
      <xdr:nvSpPr>
        <xdr:cNvPr id="253" name="フローチャート: 判断 252"/>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48260</xdr:rowOff>
    </xdr:from>
    <xdr:ext cx="736600" cy="259080"/>
    <xdr:sp macro="" textlink="">
      <xdr:nvSpPr>
        <xdr:cNvPr id="254" name="テキスト ボックス 253"/>
        <xdr:cNvSpPr txBox="1"/>
      </xdr:nvSpPr>
      <xdr:spPr>
        <a:xfrm>
          <a:off x="15290800" y="9649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54</xdr:row>
      <xdr:rowOff>110490</xdr:rowOff>
    </xdr:from>
    <xdr:to xmlns:xdr="http://schemas.openxmlformats.org/drawingml/2006/spreadsheetDrawing">
      <xdr:col>73</xdr:col>
      <xdr:colOff>180975</xdr:colOff>
      <xdr:row>55</xdr:row>
      <xdr:rowOff>86360</xdr:rowOff>
    </xdr:to>
    <xdr:cxnSp macro="">
      <xdr:nvCxnSpPr>
        <xdr:cNvPr id="255" name="直線コネクタ 254"/>
        <xdr:cNvCxnSpPr/>
      </xdr:nvCxnSpPr>
      <xdr:spPr>
        <a:xfrm flipV="1">
          <a:off x="13893800" y="93687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116840</xdr:rowOff>
    </xdr:from>
    <xdr:to xmlns:xdr="http://schemas.openxmlformats.org/drawingml/2006/spreadsheetDrawing">
      <xdr:col>74</xdr:col>
      <xdr:colOff>31750</xdr:colOff>
      <xdr:row>56</xdr:row>
      <xdr:rowOff>46990</xdr:rowOff>
    </xdr:to>
    <xdr:sp macro="" textlink="">
      <xdr:nvSpPr>
        <xdr:cNvPr id="256" name="フローチャート: 判断 255"/>
        <xdr:cNvSpPr/>
      </xdr:nvSpPr>
      <xdr:spPr>
        <a:xfrm>
          <a:off x="1473200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31750</xdr:rowOff>
    </xdr:from>
    <xdr:ext cx="762000" cy="255270"/>
    <xdr:sp macro="" textlink="">
      <xdr:nvSpPr>
        <xdr:cNvPr id="257" name="テキスト ボックス 256"/>
        <xdr:cNvSpPr txBox="1"/>
      </xdr:nvSpPr>
      <xdr:spPr>
        <a:xfrm>
          <a:off x="14401800" y="96329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86360</xdr:rowOff>
    </xdr:from>
    <xdr:to xmlns:xdr="http://schemas.openxmlformats.org/drawingml/2006/spreadsheetDrawing">
      <xdr:col>69</xdr:col>
      <xdr:colOff>92075</xdr:colOff>
      <xdr:row>60</xdr:row>
      <xdr:rowOff>159385</xdr:rowOff>
    </xdr:to>
    <xdr:cxnSp macro="">
      <xdr:nvCxnSpPr>
        <xdr:cNvPr id="258" name="直線コネクタ 257"/>
        <xdr:cNvCxnSpPr/>
      </xdr:nvCxnSpPr>
      <xdr:spPr>
        <a:xfrm flipV="1">
          <a:off x="13004800" y="9516110"/>
          <a:ext cx="889000" cy="930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92710</xdr:rowOff>
    </xdr:from>
    <xdr:to xmlns:xdr="http://schemas.openxmlformats.org/drawingml/2006/spreadsheetDrawing">
      <xdr:col>69</xdr:col>
      <xdr:colOff>142875</xdr:colOff>
      <xdr:row>57</xdr:row>
      <xdr:rowOff>22860</xdr:rowOff>
    </xdr:to>
    <xdr:sp macro="" textlink="">
      <xdr:nvSpPr>
        <xdr:cNvPr id="259" name="フローチャート: 判断 258"/>
        <xdr:cNvSpPr/>
      </xdr:nvSpPr>
      <xdr:spPr>
        <a:xfrm>
          <a:off x="138430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7620</xdr:rowOff>
    </xdr:from>
    <xdr:ext cx="758190" cy="255270"/>
    <xdr:sp macro="" textlink="">
      <xdr:nvSpPr>
        <xdr:cNvPr id="260" name="テキスト ボックス 259"/>
        <xdr:cNvSpPr txBox="1"/>
      </xdr:nvSpPr>
      <xdr:spPr>
        <a:xfrm>
          <a:off x="13512800" y="978027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141605</xdr:rowOff>
    </xdr:from>
    <xdr:to xmlns:xdr="http://schemas.openxmlformats.org/drawingml/2006/spreadsheetDrawing">
      <xdr:col>65</xdr:col>
      <xdr:colOff>53975</xdr:colOff>
      <xdr:row>57</xdr:row>
      <xdr:rowOff>71755</xdr:rowOff>
    </xdr:to>
    <xdr:sp macro="" textlink="">
      <xdr:nvSpPr>
        <xdr:cNvPr id="261" name="フローチャート: 判断 260"/>
        <xdr:cNvSpPr/>
      </xdr:nvSpPr>
      <xdr:spPr>
        <a:xfrm>
          <a:off x="12954000" y="974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81915</xdr:rowOff>
    </xdr:from>
    <xdr:ext cx="762000" cy="259080"/>
    <xdr:sp macro="" textlink="">
      <xdr:nvSpPr>
        <xdr:cNvPr id="262" name="テキスト ボックス 261"/>
        <xdr:cNvSpPr txBox="1"/>
      </xdr:nvSpPr>
      <xdr:spPr>
        <a:xfrm>
          <a:off x="12623800" y="9511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64" name="テキスト ボックス 263"/>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5" name="テキスト ボックス 264"/>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67" name="テキスト ボックス 266"/>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109220</xdr:rowOff>
    </xdr:from>
    <xdr:to xmlns:xdr="http://schemas.openxmlformats.org/drawingml/2006/spreadsheetDrawing">
      <xdr:col>82</xdr:col>
      <xdr:colOff>158750</xdr:colOff>
      <xdr:row>55</xdr:row>
      <xdr:rowOff>38735</xdr:rowOff>
    </xdr:to>
    <xdr:sp macro="" textlink="">
      <xdr:nvSpPr>
        <xdr:cNvPr id="268" name="楕円 267"/>
        <xdr:cNvSpPr/>
      </xdr:nvSpPr>
      <xdr:spPr>
        <a:xfrm>
          <a:off x="16459200" y="9367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53</xdr:row>
      <xdr:rowOff>125095</xdr:rowOff>
    </xdr:from>
    <xdr:ext cx="762000" cy="258445"/>
    <xdr:sp macro="" textlink="">
      <xdr:nvSpPr>
        <xdr:cNvPr id="269" name="その他該当値テキスト"/>
        <xdr:cNvSpPr txBox="1"/>
      </xdr:nvSpPr>
      <xdr:spPr>
        <a:xfrm>
          <a:off x="16598900" y="92119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54</xdr:row>
      <xdr:rowOff>92710</xdr:rowOff>
    </xdr:from>
    <xdr:to xmlns:xdr="http://schemas.openxmlformats.org/drawingml/2006/spreadsheetDrawing">
      <xdr:col>78</xdr:col>
      <xdr:colOff>120650</xdr:colOff>
      <xdr:row>55</xdr:row>
      <xdr:rowOff>22860</xdr:rowOff>
    </xdr:to>
    <xdr:sp macro="" textlink="">
      <xdr:nvSpPr>
        <xdr:cNvPr id="270" name="楕円 269"/>
        <xdr:cNvSpPr/>
      </xdr:nvSpPr>
      <xdr:spPr>
        <a:xfrm>
          <a:off x="15621000" y="935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53</xdr:row>
      <xdr:rowOff>33020</xdr:rowOff>
    </xdr:from>
    <xdr:ext cx="736600" cy="259080"/>
    <xdr:sp macro="" textlink="">
      <xdr:nvSpPr>
        <xdr:cNvPr id="271" name="テキスト ボックス 270"/>
        <xdr:cNvSpPr txBox="1"/>
      </xdr:nvSpPr>
      <xdr:spPr>
        <a:xfrm>
          <a:off x="15290800" y="911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54</xdr:row>
      <xdr:rowOff>59690</xdr:rowOff>
    </xdr:from>
    <xdr:to xmlns:xdr="http://schemas.openxmlformats.org/drawingml/2006/spreadsheetDrawing">
      <xdr:col>74</xdr:col>
      <xdr:colOff>31750</xdr:colOff>
      <xdr:row>54</xdr:row>
      <xdr:rowOff>161290</xdr:rowOff>
    </xdr:to>
    <xdr:sp macro="" textlink="">
      <xdr:nvSpPr>
        <xdr:cNvPr id="272" name="楕円 271"/>
        <xdr:cNvSpPr/>
      </xdr:nvSpPr>
      <xdr:spPr>
        <a:xfrm>
          <a:off x="147320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53</xdr:row>
      <xdr:rowOff>0</xdr:rowOff>
    </xdr:from>
    <xdr:ext cx="762000" cy="259080"/>
    <xdr:sp macro="" textlink="">
      <xdr:nvSpPr>
        <xdr:cNvPr id="273" name="テキスト ボックス 272"/>
        <xdr:cNvSpPr txBox="1"/>
      </xdr:nvSpPr>
      <xdr:spPr>
        <a:xfrm>
          <a:off x="14401800" y="9086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35560</xdr:rowOff>
    </xdr:from>
    <xdr:to xmlns:xdr="http://schemas.openxmlformats.org/drawingml/2006/spreadsheetDrawing">
      <xdr:col>69</xdr:col>
      <xdr:colOff>142875</xdr:colOff>
      <xdr:row>55</xdr:row>
      <xdr:rowOff>137160</xdr:rowOff>
    </xdr:to>
    <xdr:sp macro="" textlink="">
      <xdr:nvSpPr>
        <xdr:cNvPr id="274" name="楕円 273"/>
        <xdr:cNvSpPr/>
      </xdr:nvSpPr>
      <xdr:spPr>
        <a:xfrm>
          <a:off x="138430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147320</xdr:rowOff>
    </xdr:from>
    <xdr:ext cx="758190" cy="259080"/>
    <xdr:sp macro="" textlink="">
      <xdr:nvSpPr>
        <xdr:cNvPr id="275" name="テキスト ボックス 274"/>
        <xdr:cNvSpPr txBox="1"/>
      </xdr:nvSpPr>
      <xdr:spPr>
        <a:xfrm>
          <a:off x="13512800" y="92341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60</xdr:row>
      <xdr:rowOff>109220</xdr:rowOff>
    </xdr:from>
    <xdr:to xmlns:xdr="http://schemas.openxmlformats.org/drawingml/2006/spreadsheetDrawing">
      <xdr:col>65</xdr:col>
      <xdr:colOff>53975</xdr:colOff>
      <xdr:row>61</xdr:row>
      <xdr:rowOff>38735</xdr:rowOff>
    </xdr:to>
    <xdr:sp macro="" textlink="">
      <xdr:nvSpPr>
        <xdr:cNvPr id="276" name="楕円 275"/>
        <xdr:cNvSpPr/>
      </xdr:nvSpPr>
      <xdr:spPr>
        <a:xfrm>
          <a:off x="12954000" y="10396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61</xdr:row>
      <xdr:rowOff>23495</xdr:rowOff>
    </xdr:from>
    <xdr:ext cx="762000" cy="259080"/>
    <xdr:sp macro="" textlink="">
      <xdr:nvSpPr>
        <xdr:cNvPr id="277" name="テキスト ボックス 276"/>
        <xdr:cNvSpPr txBox="1"/>
      </xdr:nvSpPr>
      <xdr:spPr>
        <a:xfrm>
          <a:off x="12623800" y="1048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公営企業会計の公債費繰出分の減少や農業振興関係補助金の減少により前年度と比較し▲34百万円減少し、比率は</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▲0.5</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％減少している。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今後、公営企業会計への公債費繰出金の減少等により比率の減少が見込まれる。また、町単独補助金については、事業の内容及び効果の検証を行い見直しに努める。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89" name="テキスト ボックス 288"/>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91" name="テキスト ボックス 290"/>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2" name="直線コネクタ 291"/>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4190" cy="259080"/>
    <xdr:sp macro="" textlink="">
      <xdr:nvSpPr>
        <xdr:cNvPr id="293" name="テキスト ボックス 292"/>
        <xdr:cNvSpPr txBox="1"/>
      </xdr:nvSpPr>
      <xdr:spPr>
        <a:xfrm>
          <a:off x="11938000" y="7087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4" name="直線コネクタ 293"/>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504190" cy="255270"/>
    <xdr:sp macro="" textlink="">
      <xdr:nvSpPr>
        <xdr:cNvPr id="295" name="テキスト ボックス 294"/>
        <xdr:cNvSpPr txBox="1"/>
      </xdr:nvSpPr>
      <xdr:spPr>
        <a:xfrm>
          <a:off x="11938000" y="6761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6" name="直線コネクタ 295"/>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4190" cy="258445"/>
    <xdr:sp macro="" textlink="">
      <xdr:nvSpPr>
        <xdr:cNvPr id="297" name="テキスト ボックス 296"/>
        <xdr:cNvSpPr txBox="1"/>
      </xdr:nvSpPr>
      <xdr:spPr>
        <a:xfrm>
          <a:off x="11938000" y="6434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98" name="直線コネクタ 297"/>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4190" cy="259080"/>
    <xdr:sp macro="" textlink="">
      <xdr:nvSpPr>
        <xdr:cNvPr id="299" name="テキスト ボックス 298"/>
        <xdr:cNvSpPr txBox="1"/>
      </xdr:nvSpPr>
      <xdr:spPr>
        <a:xfrm>
          <a:off x="11938000" y="6108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0" name="直線コネクタ 299"/>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4190" cy="255270"/>
    <xdr:sp macro="" textlink="">
      <xdr:nvSpPr>
        <xdr:cNvPr id="301" name="テキスト ボックス 300"/>
        <xdr:cNvSpPr txBox="1"/>
      </xdr:nvSpPr>
      <xdr:spPr>
        <a:xfrm>
          <a:off x="11938000" y="5781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2" name="直線コネクタ 301"/>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4190" cy="259080"/>
    <xdr:sp macro="" textlink="">
      <xdr:nvSpPr>
        <xdr:cNvPr id="303" name="テキスト ボックス 302"/>
        <xdr:cNvSpPr txBox="1"/>
      </xdr:nvSpPr>
      <xdr:spPr>
        <a:xfrm>
          <a:off x="11938000" y="5454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190" cy="255270"/>
    <xdr:sp macro="" textlink="">
      <xdr:nvSpPr>
        <xdr:cNvPr id="305" name="テキスト ボックス 304"/>
        <xdr:cNvSpPr txBox="1"/>
      </xdr:nvSpPr>
      <xdr:spPr>
        <a:xfrm>
          <a:off x="11938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102235</xdr:rowOff>
    </xdr:from>
    <xdr:to xmlns:xdr="http://schemas.openxmlformats.org/drawingml/2006/spreadsheetDrawing">
      <xdr:col>82</xdr:col>
      <xdr:colOff>107950</xdr:colOff>
      <xdr:row>41</xdr:row>
      <xdr:rowOff>146050</xdr:rowOff>
    </xdr:to>
    <xdr:cxnSp macro="">
      <xdr:nvCxnSpPr>
        <xdr:cNvPr id="307" name="直線コネクタ 306"/>
        <xdr:cNvCxnSpPr/>
      </xdr:nvCxnSpPr>
      <xdr:spPr>
        <a:xfrm flipV="1">
          <a:off x="16510000" y="57600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118110</xdr:rowOff>
    </xdr:from>
    <xdr:ext cx="762000" cy="259080"/>
    <xdr:sp macro="" textlink="">
      <xdr:nvSpPr>
        <xdr:cNvPr id="308" name="補助費等最小値テキスト"/>
        <xdr:cNvSpPr txBox="1"/>
      </xdr:nvSpPr>
      <xdr:spPr>
        <a:xfrm>
          <a:off x="16598900" y="714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146050</xdr:rowOff>
    </xdr:from>
    <xdr:to xmlns:xdr="http://schemas.openxmlformats.org/drawingml/2006/spreadsheetDrawing">
      <xdr:col>82</xdr:col>
      <xdr:colOff>196850</xdr:colOff>
      <xdr:row>41</xdr:row>
      <xdr:rowOff>146050</xdr:rowOff>
    </xdr:to>
    <xdr:cxnSp macro="">
      <xdr:nvCxnSpPr>
        <xdr:cNvPr id="309" name="直線コネクタ 308"/>
        <xdr:cNvCxnSpPr/>
      </xdr:nvCxnSpPr>
      <xdr:spPr>
        <a:xfrm>
          <a:off x="16421100" y="7175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17780</xdr:rowOff>
    </xdr:from>
    <xdr:ext cx="762000" cy="255270"/>
    <xdr:sp macro="" textlink="">
      <xdr:nvSpPr>
        <xdr:cNvPr id="310" name="補助費等最大値テキスト"/>
        <xdr:cNvSpPr txBox="1"/>
      </xdr:nvSpPr>
      <xdr:spPr>
        <a:xfrm>
          <a:off x="16598900" y="55041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102235</xdr:rowOff>
    </xdr:from>
    <xdr:to xmlns:xdr="http://schemas.openxmlformats.org/drawingml/2006/spreadsheetDrawing">
      <xdr:col>82</xdr:col>
      <xdr:colOff>196850</xdr:colOff>
      <xdr:row>33</xdr:row>
      <xdr:rowOff>102235</xdr:rowOff>
    </xdr:to>
    <xdr:cxnSp macro="">
      <xdr:nvCxnSpPr>
        <xdr:cNvPr id="311" name="直線コネクタ 310"/>
        <xdr:cNvCxnSpPr/>
      </xdr:nvCxnSpPr>
      <xdr:spPr>
        <a:xfrm>
          <a:off x="16421100" y="5760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40</xdr:row>
      <xdr:rowOff>67310</xdr:rowOff>
    </xdr:from>
    <xdr:to xmlns:xdr="http://schemas.openxmlformats.org/drawingml/2006/spreadsheetDrawing">
      <xdr:col>82</xdr:col>
      <xdr:colOff>107950</xdr:colOff>
      <xdr:row>40</xdr:row>
      <xdr:rowOff>121285</xdr:rowOff>
    </xdr:to>
    <xdr:cxnSp macro="">
      <xdr:nvCxnSpPr>
        <xdr:cNvPr id="312" name="直線コネクタ 311"/>
        <xdr:cNvCxnSpPr/>
      </xdr:nvCxnSpPr>
      <xdr:spPr>
        <a:xfrm flipV="1">
          <a:off x="15671800" y="692531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37</xdr:row>
      <xdr:rowOff>6350</xdr:rowOff>
    </xdr:from>
    <xdr:ext cx="762000" cy="255270"/>
    <xdr:sp macro="" textlink="">
      <xdr:nvSpPr>
        <xdr:cNvPr id="313" name="補助費等平均値テキスト"/>
        <xdr:cNvSpPr txBox="1"/>
      </xdr:nvSpPr>
      <xdr:spPr>
        <a:xfrm>
          <a:off x="16598900" y="635000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160655</xdr:rowOff>
    </xdr:from>
    <xdr:to xmlns:xdr="http://schemas.openxmlformats.org/drawingml/2006/spreadsheetDrawing">
      <xdr:col>82</xdr:col>
      <xdr:colOff>158750</xdr:colOff>
      <xdr:row>38</xdr:row>
      <xdr:rowOff>90805</xdr:rowOff>
    </xdr:to>
    <xdr:sp macro="" textlink="">
      <xdr:nvSpPr>
        <xdr:cNvPr id="314" name="フローチャート: 判断 313"/>
        <xdr:cNvSpPr/>
      </xdr:nvSpPr>
      <xdr:spPr>
        <a:xfrm>
          <a:off x="164592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99695</xdr:rowOff>
    </xdr:from>
    <xdr:to xmlns:xdr="http://schemas.openxmlformats.org/drawingml/2006/spreadsheetDrawing">
      <xdr:col>78</xdr:col>
      <xdr:colOff>69850</xdr:colOff>
      <xdr:row>40</xdr:row>
      <xdr:rowOff>121285</xdr:rowOff>
    </xdr:to>
    <xdr:cxnSp macro="">
      <xdr:nvCxnSpPr>
        <xdr:cNvPr id="315" name="直線コネクタ 314"/>
        <xdr:cNvCxnSpPr/>
      </xdr:nvCxnSpPr>
      <xdr:spPr>
        <a:xfrm>
          <a:off x="14782800" y="69576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37</xdr:row>
      <xdr:rowOff>106045</xdr:rowOff>
    </xdr:from>
    <xdr:to xmlns:xdr="http://schemas.openxmlformats.org/drawingml/2006/spreadsheetDrawing">
      <xdr:col>78</xdr:col>
      <xdr:colOff>120650</xdr:colOff>
      <xdr:row>38</xdr:row>
      <xdr:rowOff>36195</xdr:rowOff>
    </xdr:to>
    <xdr:sp macro="" textlink="">
      <xdr:nvSpPr>
        <xdr:cNvPr id="316" name="フローチャート: 判断 315"/>
        <xdr:cNvSpPr/>
      </xdr:nvSpPr>
      <xdr:spPr>
        <a:xfrm>
          <a:off x="156210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46355</xdr:rowOff>
    </xdr:from>
    <xdr:ext cx="736600" cy="259080"/>
    <xdr:sp macro="" textlink="">
      <xdr:nvSpPr>
        <xdr:cNvPr id="317" name="テキスト ボックス 316"/>
        <xdr:cNvSpPr txBox="1"/>
      </xdr:nvSpPr>
      <xdr:spPr>
        <a:xfrm>
          <a:off x="15290800" y="6218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40</xdr:row>
      <xdr:rowOff>99695</xdr:rowOff>
    </xdr:from>
    <xdr:to xmlns:xdr="http://schemas.openxmlformats.org/drawingml/2006/spreadsheetDrawing">
      <xdr:col>73</xdr:col>
      <xdr:colOff>180975</xdr:colOff>
      <xdr:row>41</xdr:row>
      <xdr:rowOff>80645</xdr:rowOff>
    </xdr:to>
    <xdr:cxnSp macro="">
      <xdr:nvCxnSpPr>
        <xdr:cNvPr id="318" name="直線コネクタ 317"/>
        <xdr:cNvCxnSpPr/>
      </xdr:nvCxnSpPr>
      <xdr:spPr>
        <a:xfrm flipV="1">
          <a:off x="13893800" y="695769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37</xdr:row>
      <xdr:rowOff>40640</xdr:rowOff>
    </xdr:from>
    <xdr:to xmlns:xdr="http://schemas.openxmlformats.org/drawingml/2006/spreadsheetDrawing">
      <xdr:col>74</xdr:col>
      <xdr:colOff>31750</xdr:colOff>
      <xdr:row>37</xdr:row>
      <xdr:rowOff>142240</xdr:rowOff>
    </xdr:to>
    <xdr:sp macro="" textlink="">
      <xdr:nvSpPr>
        <xdr:cNvPr id="319" name="フローチャート: 判断 318"/>
        <xdr:cNvSpPr/>
      </xdr:nvSpPr>
      <xdr:spPr>
        <a:xfrm>
          <a:off x="147320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152400</xdr:rowOff>
    </xdr:from>
    <xdr:ext cx="762000" cy="259080"/>
    <xdr:sp macro="" textlink="">
      <xdr:nvSpPr>
        <xdr:cNvPr id="320" name="テキスト ボックス 319"/>
        <xdr:cNvSpPr txBox="1"/>
      </xdr:nvSpPr>
      <xdr:spPr>
        <a:xfrm>
          <a:off x="14401800" y="615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140335</xdr:rowOff>
    </xdr:from>
    <xdr:to xmlns:xdr="http://schemas.openxmlformats.org/drawingml/2006/spreadsheetDrawing">
      <xdr:col>69</xdr:col>
      <xdr:colOff>92075</xdr:colOff>
      <xdr:row>41</xdr:row>
      <xdr:rowOff>80645</xdr:rowOff>
    </xdr:to>
    <xdr:cxnSp macro="">
      <xdr:nvCxnSpPr>
        <xdr:cNvPr id="321" name="直線コネクタ 320"/>
        <xdr:cNvCxnSpPr/>
      </xdr:nvCxnSpPr>
      <xdr:spPr>
        <a:xfrm>
          <a:off x="13004800" y="6826885"/>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37</xdr:row>
      <xdr:rowOff>95250</xdr:rowOff>
    </xdr:from>
    <xdr:to xmlns:xdr="http://schemas.openxmlformats.org/drawingml/2006/spreadsheetDrawing">
      <xdr:col>69</xdr:col>
      <xdr:colOff>142875</xdr:colOff>
      <xdr:row>38</xdr:row>
      <xdr:rowOff>25400</xdr:rowOff>
    </xdr:to>
    <xdr:sp macro="" textlink="">
      <xdr:nvSpPr>
        <xdr:cNvPr id="322" name="フローチャート: 判断 321"/>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35560</xdr:rowOff>
    </xdr:from>
    <xdr:ext cx="758190" cy="259080"/>
    <xdr:sp macro="" textlink="">
      <xdr:nvSpPr>
        <xdr:cNvPr id="323" name="テキスト ボックス 322"/>
        <xdr:cNvSpPr txBox="1"/>
      </xdr:nvSpPr>
      <xdr:spPr>
        <a:xfrm>
          <a:off x="13512800" y="6207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84455</xdr:rowOff>
    </xdr:from>
    <xdr:to xmlns:xdr="http://schemas.openxmlformats.org/drawingml/2006/spreadsheetDrawing">
      <xdr:col>65</xdr:col>
      <xdr:colOff>53975</xdr:colOff>
      <xdr:row>38</xdr:row>
      <xdr:rowOff>14605</xdr:rowOff>
    </xdr:to>
    <xdr:sp macro="" textlink="">
      <xdr:nvSpPr>
        <xdr:cNvPr id="324" name="フローチャート: 判断 323"/>
        <xdr:cNvSpPr/>
      </xdr:nvSpPr>
      <xdr:spPr>
        <a:xfrm>
          <a:off x="129540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24765</xdr:rowOff>
    </xdr:from>
    <xdr:ext cx="762000" cy="259080"/>
    <xdr:sp macro="" textlink="">
      <xdr:nvSpPr>
        <xdr:cNvPr id="325" name="テキスト ボックス 324"/>
        <xdr:cNvSpPr txBox="1"/>
      </xdr:nvSpPr>
      <xdr:spPr>
        <a:xfrm>
          <a:off x="12623800" y="6196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27" name="テキスト ボックス 326"/>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28" name="テキスト ボックス 327"/>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30" name="テキスト ボックス 329"/>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40</xdr:row>
      <xdr:rowOff>16510</xdr:rowOff>
    </xdr:from>
    <xdr:to xmlns:xdr="http://schemas.openxmlformats.org/drawingml/2006/spreadsheetDrawing">
      <xdr:col>82</xdr:col>
      <xdr:colOff>158750</xdr:colOff>
      <xdr:row>40</xdr:row>
      <xdr:rowOff>118110</xdr:rowOff>
    </xdr:to>
    <xdr:sp macro="" textlink="">
      <xdr:nvSpPr>
        <xdr:cNvPr id="331" name="楕円 330"/>
        <xdr:cNvSpPr/>
      </xdr:nvSpPr>
      <xdr:spPr>
        <a:xfrm>
          <a:off x="16459200" y="687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39</xdr:row>
      <xdr:rowOff>160020</xdr:rowOff>
    </xdr:from>
    <xdr:ext cx="762000" cy="259080"/>
    <xdr:sp macro="" textlink="">
      <xdr:nvSpPr>
        <xdr:cNvPr id="332" name="補助費等該当値テキスト"/>
        <xdr:cNvSpPr txBox="1"/>
      </xdr:nvSpPr>
      <xdr:spPr>
        <a:xfrm>
          <a:off x="16598900" y="684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70485</xdr:rowOff>
    </xdr:from>
    <xdr:to xmlns:xdr="http://schemas.openxmlformats.org/drawingml/2006/spreadsheetDrawing">
      <xdr:col>78</xdr:col>
      <xdr:colOff>120650</xdr:colOff>
      <xdr:row>41</xdr:row>
      <xdr:rowOff>635</xdr:rowOff>
    </xdr:to>
    <xdr:sp macro="" textlink="">
      <xdr:nvSpPr>
        <xdr:cNvPr id="333" name="楕円 332"/>
        <xdr:cNvSpPr/>
      </xdr:nvSpPr>
      <xdr:spPr>
        <a:xfrm>
          <a:off x="15621000" y="692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156845</xdr:rowOff>
    </xdr:from>
    <xdr:ext cx="736600" cy="255270"/>
    <xdr:sp macro="" textlink="">
      <xdr:nvSpPr>
        <xdr:cNvPr id="334" name="テキスト ボックス 333"/>
        <xdr:cNvSpPr txBox="1"/>
      </xdr:nvSpPr>
      <xdr:spPr>
        <a:xfrm>
          <a:off x="15290800" y="70148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48895</xdr:rowOff>
    </xdr:from>
    <xdr:to xmlns:xdr="http://schemas.openxmlformats.org/drawingml/2006/spreadsheetDrawing">
      <xdr:col>74</xdr:col>
      <xdr:colOff>31750</xdr:colOff>
      <xdr:row>40</xdr:row>
      <xdr:rowOff>150495</xdr:rowOff>
    </xdr:to>
    <xdr:sp macro="" textlink="">
      <xdr:nvSpPr>
        <xdr:cNvPr id="335" name="楕円 334"/>
        <xdr:cNvSpPr/>
      </xdr:nvSpPr>
      <xdr:spPr>
        <a:xfrm>
          <a:off x="14732000" y="69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40</xdr:row>
      <xdr:rowOff>135255</xdr:rowOff>
    </xdr:from>
    <xdr:ext cx="762000" cy="255270"/>
    <xdr:sp macro="" textlink="">
      <xdr:nvSpPr>
        <xdr:cNvPr id="336" name="テキスト ボックス 335"/>
        <xdr:cNvSpPr txBox="1"/>
      </xdr:nvSpPr>
      <xdr:spPr>
        <a:xfrm>
          <a:off x="14401800" y="69932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41</xdr:row>
      <xdr:rowOff>29845</xdr:rowOff>
    </xdr:from>
    <xdr:to xmlns:xdr="http://schemas.openxmlformats.org/drawingml/2006/spreadsheetDrawing">
      <xdr:col>69</xdr:col>
      <xdr:colOff>142875</xdr:colOff>
      <xdr:row>41</xdr:row>
      <xdr:rowOff>132080</xdr:rowOff>
    </xdr:to>
    <xdr:sp macro="" textlink="">
      <xdr:nvSpPr>
        <xdr:cNvPr id="337" name="楕円 336"/>
        <xdr:cNvSpPr/>
      </xdr:nvSpPr>
      <xdr:spPr>
        <a:xfrm>
          <a:off x="13843000" y="7059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41</xdr:row>
      <xdr:rowOff>116205</xdr:rowOff>
    </xdr:from>
    <xdr:ext cx="758190" cy="259080"/>
    <xdr:sp macro="" textlink="">
      <xdr:nvSpPr>
        <xdr:cNvPr id="338" name="テキスト ボックス 337"/>
        <xdr:cNvSpPr txBox="1"/>
      </xdr:nvSpPr>
      <xdr:spPr>
        <a:xfrm>
          <a:off x="13512800" y="714565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39</xdr:row>
      <xdr:rowOff>89535</xdr:rowOff>
    </xdr:from>
    <xdr:to xmlns:xdr="http://schemas.openxmlformats.org/drawingml/2006/spreadsheetDrawing">
      <xdr:col>65</xdr:col>
      <xdr:colOff>53975</xdr:colOff>
      <xdr:row>40</xdr:row>
      <xdr:rowOff>19685</xdr:rowOff>
    </xdr:to>
    <xdr:sp macro="" textlink="">
      <xdr:nvSpPr>
        <xdr:cNvPr id="339" name="楕円 338"/>
        <xdr:cNvSpPr/>
      </xdr:nvSpPr>
      <xdr:spPr>
        <a:xfrm>
          <a:off x="129540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40</xdr:row>
      <xdr:rowOff>4445</xdr:rowOff>
    </xdr:from>
    <xdr:ext cx="762000" cy="259080"/>
    <xdr:sp macro="" textlink="">
      <xdr:nvSpPr>
        <xdr:cNvPr id="340" name="テキスト ボックス 339"/>
        <xdr:cNvSpPr txBox="1"/>
      </xdr:nvSpPr>
      <xdr:spPr>
        <a:xfrm>
          <a:off x="12623800"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R5年度の経常一般財源に係る公債費が1,150百万となり、前年度と比較し▲1百万円と減少しているが、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普通交付税等の分母も減少したため、比率は横ばいとなっている。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今後、広域一般廃棄物処理施設、統合中学校、統合小学校等の整備が予定されており、比率の上昇が見込まれるため、三種町公共施設</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等</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総合管理計画に基づき、計画性を持って事業を実施し、世代間負担の平準化を図り、財政運営に有利な財源の確保により健全な財政運営に努める。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52" name="テキスト ボックス 351"/>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54" name="テキスト ボックス 353"/>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82</xdr:row>
      <xdr:rowOff>29210</xdr:rowOff>
    </xdr:from>
    <xdr:to xmlns:xdr="http://schemas.openxmlformats.org/drawingml/2006/spreadsheetDrawing">
      <xdr:col>26</xdr:col>
      <xdr:colOff>184150</xdr:colOff>
      <xdr:row>82</xdr:row>
      <xdr:rowOff>29210</xdr:rowOff>
    </xdr:to>
    <xdr:cxnSp macro="">
      <xdr:nvCxnSpPr>
        <xdr:cNvPr id="355" name="直線コネクタ 354"/>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58420</xdr:rowOff>
    </xdr:from>
    <xdr:ext cx="504190" cy="259080"/>
    <xdr:sp macro="" textlink="">
      <xdr:nvSpPr>
        <xdr:cNvPr id="356" name="テキスト ボックス 355"/>
        <xdr:cNvSpPr txBox="1"/>
      </xdr:nvSpPr>
      <xdr:spPr>
        <a:xfrm>
          <a:off x="254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80</xdr:row>
      <xdr:rowOff>45085</xdr:rowOff>
    </xdr:from>
    <xdr:to xmlns:xdr="http://schemas.openxmlformats.org/drawingml/2006/spreadsheetDrawing">
      <xdr:col>26</xdr:col>
      <xdr:colOff>184150</xdr:colOff>
      <xdr:row>80</xdr:row>
      <xdr:rowOff>45085</xdr:rowOff>
    </xdr:to>
    <xdr:cxnSp macro="">
      <xdr:nvCxnSpPr>
        <xdr:cNvPr id="357" name="直線コネクタ 356"/>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79</xdr:row>
      <xdr:rowOff>74930</xdr:rowOff>
    </xdr:from>
    <xdr:ext cx="504190" cy="255270"/>
    <xdr:sp macro="" textlink="">
      <xdr:nvSpPr>
        <xdr:cNvPr id="358" name="テキスト ボックス 357"/>
        <xdr:cNvSpPr txBox="1"/>
      </xdr:nvSpPr>
      <xdr:spPr>
        <a:xfrm>
          <a:off x="25400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61595</xdr:rowOff>
    </xdr:from>
    <xdr:to xmlns:xdr="http://schemas.openxmlformats.org/drawingml/2006/spreadsheetDrawing">
      <xdr:col>26</xdr:col>
      <xdr:colOff>184150</xdr:colOff>
      <xdr:row>78</xdr:row>
      <xdr:rowOff>61595</xdr:rowOff>
    </xdr:to>
    <xdr:cxnSp macro="">
      <xdr:nvCxnSpPr>
        <xdr:cNvPr id="359" name="直線コネクタ 358"/>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90805</xdr:rowOff>
    </xdr:from>
    <xdr:ext cx="504190" cy="258445"/>
    <xdr:sp macro="" textlink="">
      <xdr:nvSpPr>
        <xdr:cNvPr id="360" name="テキスト ボックス 359"/>
        <xdr:cNvSpPr txBox="1"/>
      </xdr:nvSpPr>
      <xdr:spPr>
        <a:xfrm>
          <a:off x="254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78105</xdr:rowOff>
    </xdr:from>
    <xdr:to xmlns:xdr="http://schemas.openxmlformats.org/drawingml/2006/spreadsheetDrawing">
      <xdr:col>26</xdr:col>
      <xdr:colOff>184150</xdr:colOff>
      <xdr:row>76</xdr:row>
      <xdr:rowOff>78105</xdr:rowOff>
    </xdr:to>
    <xdr:cxnSp macro="">
      <xdr:nvCxnSpPr>
        <xdr:cNvPr id="361" name="直線コネクタ 360"/>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107315</xdr:rowOff>
    </xdr:from>
    <xdr:ext cx="504190" cy="259080"/>
    <xdr:sp macro="" textlink="">
      <xdr:nvSpPr>
        <xdr:cNvPr id="362" name="テキスト ボックス 361"/>
        <xdr:cNvSpPr txBox="1"/>
      </xdr:nvSpPr>
      <xdr:spPr>
        <a:xfrm>
          <a:off x="254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74</xdr:row>
      <xdr:rowOff>94615</xdr:rowOff>
    </xdr:from>
    <xdr:to xmlns:xdr="http://schemas.openxmlformats.org/drawingml/2006/spreadsheetDrawing">
      <xdr:col>26</xdr:col>
      <xdr:colOff>184150</xdr:colOff>
      <xdr:row>74</xdr:row>
      <xdr:rowOff>94615</xdr:rowOff>
    </xdr:to>
    <xdr:cxnSp macro="">
      <xdr:nvCxnSpPr>
        <xdr:cNvPr id="363" name="直線コネクタ 362"/>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73</xdr:row>
      <xdr:rowOff>123825</xdr:rowOff>
    </xdr:from>
    <xdr:ext cx="504190" cy="255270"/>
    <xdr:sp macro="" textlink="">
      <xdr:nvSpPr>
        <xdr:cNvPr id="364" name="テキスト ボックス 363"/>
        <xdr:cNvSpPr txBox="1"/>
      </xdr:nvSpPr>
      <xdr:spPr>
        <a:xfrm>
          <a:off x="25400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110490</xdr:rowOff>
    </xdr:from>
    <xdr:to xmlns:xdr="http://schemas.openxmlformats.org/drawingml/2006/spreadsheetDrawing">
      <xdr:col>26</xdr:col>
      <xdr:colOff>184150</xdr:colOff>
      <xdr:row>72</xdr:row>
      <xdr:rowOff>110490</xdr:rowOff>
    </xdr:to>
    <xdr:cxnSp macro="">
      <xdr:nvCxnSpPr>
        <xdr:cNvPr id="365" name="直線コネクタ 364"/>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71</xdr:row>
      <xdr:rowOff>139700</xdr:rowOff>
    </xdr:from>
    <xdr:ext cx="504190" cy="259080"/>
    <xdr:sp macro="" textlink="">
      <xdr:nvSpPr>
        <xdr:cNvPr id="366" name="テキスト ボックス 365"/>
        <xdr:cNvSpPr txBox="1"/>
      </xdr:nvSpPr>
      <xdr:spPr>
        <a:xfrm>
          <a:off x="254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7" name="直線コネクタ 36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190" cy="255270"/>
    <xdr:sp macro="" textlink="">
      <xdr:nvSpPr>
        <xdr:cNvPr id="368" name="テキスト ボックス 367"/>
        <xdr:cNvSpPr txBox="1"/>
      </xdr:nvSpPr>
      <xdr:spPr>
        <a:xfrm>
          <a:off x="254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69850</xdr:rowOff>
    </xdr:from>
    <xdr:to xmlns:xdr="http://schemas.openxmlformats.org/drawingml/2006/spreadsheetDrawing">
      <xdr:col>24</xdr:col>
      <xdr:colOff>25400</xdr:colOff>
      <xdr:row>80</xdr:row>
      <xdr:rowOff>132715</xdr:rowOff>
    </xdr:to>
    <xdr:cxnSp macro="">
      <xdr:nvCxnSpPr>
        <xdr:cNvPr id="370" name="直線コネクタ 369"/>
        <xdr:cNvCxnSpPr/>
      </xdr:nvCxnSpPr>
      <xdr:spPr>
        <a:xfrm flipV="1">
          <a:off x="4826000" y="12585700"/>
          <a:ext cx="0" cy="1263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104775</xdr:rowOff>
    </xdr:from>
    <xdr:ext cx="762000" cy="259080"/>
    <xdr:sp macro="" textlink="">
      <xdr:nvSpPr>
        <xdr:cNvPr id="371" name="公債費最小値テキスト"/>
        <xdr:cNvSpPr txBox="1"/>
      </xdr:nvSpPr>
      <xdr:spPr>
        <a:xfrm>
          <a:off x="4914900" y="1382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132715</xdr:rowOff>
    </xdr:from>
    <xdr:to xmlns:xdr="http://schemas.openxmlformats.org/drawingml/2006/spreadsheetDrawing">
      <xdr:col>24</xdr:col>
      <xdr:colOff>114300</xdr:colOff>
      <xdr:row>80</xdr:row>
      <xdr:rowOff>132715</xdr:rowOff>
    </xdr:to>
    <xdr:cxnSp macro="">
      <xdr:nvCxnSpPr>
        <xdr:cNvPr id="372" name="直線コネクタ 371"/>
        <xdr:cNvCxnSpPr/>
      </xdr:nvCxnSpPr>
      <xdr:spPr>
        <a:xfrm>
          <a:off x="4737100" y="1384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156210</xdr:rowOff>
    </xdr:from>
    <xdr:ext cx="762000" cy="255270"/>
    <xdr:sp macro="" textlink="">
      <xdr:nvSpPr>
        <xdr:cNvPr id="373" name="公債費最大値テキスト"/>
        <xdr:cNvSpPr txBox="1"/>
      </xdr:nvSpPr>
      <xdr:spPr>
        <a:xfrm>
          <a:off x="4914900" y="123291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69850</xdr:rowOff>
    </xdr:from>
    <xdr:to xmlns:xdr="http://schemas.openxmlformats.org/drawingml/2006/spreadsheetDrawing">
      <xdr:col>24</xdr:col>
      <xdr:colOff>114300</xdr:colOff>
      <xdr:row>73</xdr:row>
      <xdr:rowOff>69850</xdr:rowOff>
    </xdr:to>
    <xdr:cxnSp macro="">
      <xdr:nvCxnSpPr>
        <xdr:cNvPr id="374" name="直線コネクタ 373"/>
        <xdr:cNvCxnSpPr/>
      </xdr:nvCxnSpPr>
      <xdr:spPr>
        <a:xfrm>
          <a:off x="4737100" y="12585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107950</xdr:rowOff>
    </xdr:from>
    <xdr:to xmlns:xdr="http://schemas.openxmlformats.org/drawingml/2006/spreadsheetDrawing">
      <xdr:col>24</xdr:col>
      <xdr:colOff>25400</xdr:colOff>
      <xdr:row>75</xdr:row>
      <xdr:rowOff>107950</xdr:rowOff>
    </xdr:to>
    <xdr:cxnSp macro="">
      <xdr:nvCxnSpPr>
        <xdr:cNvPr id="375" name="直線コネクタ 374"/>
        <xdr:cNvCxnSpPr/>
      </xdr:nvCxnSpPr>
      <xdr:spPr>
        <a:xfrm>
          <a:off x="3987800" y="129667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160020</xdr:rowOff>
    </xdr:from>
    <xdr:ext cx="762000" cy="259080"/>
    <xdr:sp macro="" textlink="">
      <xdr:nvSpPr>
        <xdr:cNvPr id="376" name="公債費平均値テキスト"/>
        <xdr:cNvSpPr txBox="1"/>
      </xdr:nvSpPr>
      <xdr:spPr>
        <a:xfrm>
          <a:off x="4914900" y="13018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16510</xdr:rowOff>
    </xdr:from>
    <xdr:to xmlns:xdr="http://schemas.openxmlformats.org/drawingml/2006/spreadsheetDrawing">
      <xdr:col>24</xdr:col>
      <xdr:colOff>76200</xdr:colOff>
      <xdr:row>76</xdr:row>
      <xdr:rowOff>118110</xdr:rowOff>
    </xdr:to>
    <xdr:sp macro="" textlink="">
      <xdr:nvSpPr>
        <xdr:cNvPr id="377" name="フローチャート: 判断 376"/>
        <xdr:cNvSpPr/>
      </xdr:nvSpPr>
      <xdr:spPr>
        <a:xfrm>
          <a:off x="4775200" y="1304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74</xdr:row>
      <xdr:rowOff>159385</xdr:rowOff>
    </xdr:from>
    <xdr:to xmlns:xdr="http://schemas.openxmlformats.org/drawingml/2006/spreadsheetDrawing">
      <xdr:col>19</xdr:col>
      <xdr:colOff>187325</xdr:colOff>
      <xdr:row>75</xdr:row>
      <xdr:rowOff>107950</xdr:rowOff>
    </xdr:to>
    <xdr:cxnSp macro="">
      <xdr:nvCxnSpPr>
        <xdr:cNvPr id="378" name="直線コネクタ 377"/>
        <xdr:cNvCxnSpPr/>
      </xdr:nvCxnSpPr>
      <xdr:spPr>
        <a:xfrm>
          <a:off x="3098800" y="128466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75</xdr:row>
      <xdr:rowOff>144145</xdr:rowOff>
    </xdr:from>
    <xdr:to xmlns:xdr="http://schemas.openxmlformats.org/drawingml/2006/spreadsheetDrawing">
      <xdr:col>20</xdr:col>
      <xdr:colOff>38100</xdr:colOff>
      <xdr:row>76</xdr:row>
      <xdr:rowOff>74930</xdr:rowOff>
    </xdr:to>
    <xdr:sp macro="" textlink="">
      <xdr:nvSpPr>
        <xdr:cNvPr id="379" name="フローチャート: 判断 378"/>
        <xdr:cNvSpPr/>
      </xdr:nvSpPr>
      <xdr:spPr>
        <a:xfrm>
          <a:off x="3937000" y="13002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59055</xdr:rowOff>
    </xdr:from>
    <xdr:ext cx="732790" cy="259080"/>
    <xdr:sp macro="" textlink="">
      <xdr:nvSpPr>
        <xdr:cNvPr id="380" name="テキスト ボックス 379"/>
        <xdr:cNvSpPr txBox="1"/>
      </xdr:nvSpPr>
      <xdr:spPr>
        <a:xfrm>
          <a:off x="3606800" y="1308925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74</xdr:row>
      <xdr:rowOff>116205</xdr:rowOff>
    </xdr:from>
    <xdr:to xmlns:xdr="http://schemas.openxmlformats.org/drawingml/2006/spreadsheetDrawing">
      <xdr:col>15</xdr:col>
      <xdr:colOff>98425</xdr:colOff>
      <xdr:row>74</xdr:row>
      <xdr:rowOff>159385</xdr:rowOff>
    </xdr:to>
    <xdr:cxnSp macro="">
      <xdr:nvCxnSpPr>
        <xdr:cNvPr id="381" name="直線コネクタ 380"/>
        <xdr:cNvCxnSpPr/>
      </xdr:nvCxnSpPr>
      <xdr:spPr>
        <a:xfrm>
          <a:off x="2209800" y="128035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75</xdr:row>
      <xdr:rowOff>111760</xdr:rowOff>
    </xdr:from>
    <xdr:to xmlns:xdr="http://schemas.openxmlformats.org/drawingml/2006/spreadsheetDrawing">
      <xdr:col>15</xdr:col>
      <xdr:colOff>149225</xdr:colOff>
      <xdr:row>76</xdr:row>
      <xdr:rowOff>41910</xdr:rowOff>
    </xdr:to>
    <xdr:sp macro="" textlink="">
      <xdr:nvSpPr>
        <xdr:cNvPr id="382" name="フローチャート: 判断 381"/>
        <xdr:cNvSpPr/>
      </xdr:nvSpPr>
      <xdr:spPr>
        <a:xfrm>
          <a:off x="30480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26670</xdr:rowOff>
    </xdr:from>
    <xdr:ext cx="762000" cy="259080"/>
    <xdr:sp macro="" textlink="">
      <xdr:nvSpPr>
        <xdr:cNvPr id="383" name="テキスト ボックス 382"/>
        <xdr:cNvSpPr txBox="1"/>
      </xdr:nvSpPr>
      <xdr:spPr>
        <a:xfrm>
          <a:off x="2717800" y="1305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74</xdr:row>
      <xdr:rowOff>116205</xdr:rowOff>
    </xdr:from>
    <xdr:to xmlns:xdr="http://schemas.openxmlformats.org/drawingml/2006/spreadsheetDrawing">
      <xdr:col>11</xdr:col>
      <xdr:colOff>9525</xdr:colOff>
      <xdr:row>74</xdr:row>
      <xdr:rowOff>116205</xdr:rowOff>
    </xdr:to>
    <xdr:cxnSp macro="">
      <xdr:nvCxnSpPr>
        <xdr:cNvPr id="384" name="直線コネクタ 383"/>
        <xdr:cNvCxnSpPr/>
      </xdr:nvCxnSpPr>
      <xdr:spPr>
        <a:xfrm>
          <a:off x="1320800" y="12803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38100</xdr:rowOff>
    </xdr:from>
    <xdr:to xmlns:xdr="http://schemas.openxmlformats.org/drawingml/2006/spreadsheetDrawing">
      <xdr:col>11</xdr:col>
      <xdr:colOff>60325</xdr:colOff>
      <xdr:row>76</xdr:row>
      <xdr:rowOff>139700</xdr:rowOff>
    </xdr:to>
    <xdr:sp macro="" textlink="">
      <xdr:nvSpPr>
        <xdr:cNvPr id="385" name="フローチャート: 判断 384"/>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124460</xdr:rowOff>
    </xdr:from>
    <xdr:ext cx="758190" cy="259080"/>
    <xdr:sp macro="" textlink="">
      <xdr:nvSpPr>
        <xdr:cNvPr id="386" name="テキスト ボックス 385"/>
        <xdr:cNvSpPr txBox="1"/>
      </xdr:nvSpPr>
      <xdr:spPr>
        <a:xfrm>
          <a:off x="1828800" y="13154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166370</xdr:rowOff>
    </xdr:from>
    <xdr:to xmlns:xdr="http://schemas.openxmlformats.org/drawingml/2006/spreadsheetDrawing">
      <xdr:col>6</xdr:col>
      <xdr:colOff>171450</xdr:colOff>
      <xdr:row>76</xdr:row>
      <xdr:rowOff>95885</xdr:rowOff>
    </xdr:to>
    <xdr:sp macro="" textlink="">
      <xdr:nvSpPr>
        <xdr:cNvPr id="387" name="フローチャート: 判断 386"/>
        <xdr:cNvSpPr/>
      </xdr:nvSpPr>
      <xdr:spPr>
        <a:xfrm>
          <a:off x="12700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80645</xdr:rowOff>
    </xdr:from>
    <xdr:ext cx="758190" cy="259080"/>
    <xdr:sp macro="" textlink="">
      <xdr:nvSpPr>
        <xdr:cNvPr id="388" name="テキスト ボックス 387"/>
        <xdr:cNvSpPr txBox="1"/>
      </xdr:nvSpPr>
      <xdr:spPr>
        <a:xfrm>
          <a:off x="939800" y="1311084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9" name="テキスト ボックス 38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90" name="テキスト ボックス 38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91" name="テキスト ボックス 390"/>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92" name="テキスト ボックス 39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93" name="テキスト ボックス 39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57150</xdr:rowOff>
    </xdr:from>
    <xdr:to xmlns:xdr="http://schemas.openxmlformats.org/drawingml/2006/spreadsheetDrawing">
      <xdr:col>24</xdr:col>
      <xdr:colOff>76200</xdr:colOff>
      <xdr:row>75</xdr:row>
      <xdr:rowOff>158750</xdr:rowOff>
    </xdr:to>
    <xdr:sp macro="" textlink="">
      <xdr:nvSpPr>
        <xdr:cNvPr id="394" name="楕円 393"/>
        <xdr:cNvSpPr/>
      </xdr:nvSpPr>
      <xdr:spPr>
        <a:xfrm>
          <a:off x="47752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73660</xdr:rowOff>
    </xdr:from>
    <xdr:ext cx="762000" cy="259080"/>
    <xdr:sp macro="" textlink="">
      <xdr:nvSpPr>
        <xdr:cNvPr id="395" name="公債費該当値テキスト"/>
        <xdr:cNvSpPr txBox="1"/>
      </xdr:nvSpPr>
      <xdr:spPr>
        <a:xfrm>
          <a:off x="49149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57150</xdr:rowOff>
    </xdr:from>
    <xdr:to xmlns:xdr="http://schemas.openxmlformats.org/drawingml/2006/spreadsheetDrawing">
      <xdr:col>20</xdr:col>
      <xdr:colOff>38100</xdr:colOff>
      <xdr:row>75</xdr:row>
      <xdr:rowOff>158750</xdr:rowOff>
    </xdr:to>
    <xdr:sp macro="" textlink="">
      <xdr:nvSpPr>
        <xdr:cNvPr id="396" name="楕円 395"/>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168910</xdr:rowOff>
    </xdr:from>
    <xdr:ext cx="732790" cy="255270"/>
    <xdr:sp macro="" textlink="">
      <xdr:nvSpPr>
        <xdr:cNvPr id="397" name="テキスト ボックス 396"/>
        <xdr:cNvSpPr txBox="1"/>
      </xdr:nvSpPr>
      <xdr:spPr>
        <a:xfrm>
          <a:off x="3606800" y="1268476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74</xdr:row>
      <xdr:rowOff>109220</xdr:rowOff>
    </xdr:from>
    <xdr:to xmlns:xdr="http://schemas.openxmlformats.org/drawingml/2006/spreadsheetDrawing">
      <xdr:col>15</xdr:col>
      <xdr:colOff>149225</xdr:colOff>
      <xdr:row>75</xdr:row>
      <xdr:rowOff>38735</xdr:rowOff>
    </xdr:to>
    <xdr:sp macro="" textlink="">
      <xdr:nvSpPr>
        <xdr:cNvPr id="398" name="楕円 397"/>
        <xdr:cNvSpPr/>
      </xdr:nvSpPr>
      <xdr:spPr>
        <a:xfrm>
          <a:off x="3048000" y="12796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48895</xdr:rowOff>
    </xdr:from>
    <xdr:ext cx="762000" cy="259080"/>
    <xdr:sp macro="" textlink="">
      <xdr:nvSpPr>
        <xdr:cNvPr id="399" name="テキスト ボックス 398"/>
        <xdr:cNvSpPr txBox="1"/>
      </xdr:nvSpPr>
      <xdr:spPr>
        <a:xfrm>
          <a:off x="2717800" y="1256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65405</xdr:rowOff>
    </xdr:from>
    <xdr:to xmlns:xdr="http://schemas.openxmlformats.org/drawingml/2006/spreadsheetDrawing">
      <xdr:col>11</xdr:col>
      <xdr:colOff>60325</xdr:colOff>
      <xdr:row>74</xdr:row>
      <xdr:rowOff>167005</xdr:rowOff>
    </xdr:to>
    <xdr:sp macro="" textlink="">
      <xdr:nvSpPr>
        <xdr:cNvPr id="400" name="楕円 399"/>
        <xdr:cNvSpPr/>
      </xdr:nvSpPr>
      <xdr:spPr>
        <a:xfrm>
          <a:off x="2159000" y="127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6350</xdr:rowOff>
    </xdr:from>
    <xdr:ext cx="758190" cy="255270"/>
    <xdr:sp macro="" textlink="">
      <xdr:nvSpPr>
        <xdr:cNvPr id="401" name="テキスト ボックス 400"/>
        <xdr:cNvSpPr txBox="1"/>
      </xdr:nvSpPr>
      <xdr:spPr>
        <a:xfrm>
          <a:off x="1828800" y="125222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65405</xdr:rowOff>
    </xdr:from>
    <xdr:to xmlns:xdr="http://schemas.openxmlformats.org/drawingml/2006/spreadsheetDrawing">
      <xdr:col>6</xdr:col>
      <xdr:colOff>171450</xdr:colOff>
      <xdr:row>74</xdr:row>
      <xdr:rowOff>167005</xdr:rowOff>
    </xdr:to>
    <xdr:sp macro="" textlink="">
      <xdr:nvSpPr>
        <xdr:cNvPr id="402" name="楕円 401"/>
        <xdr:cNvSpPr/>
      </xdr:nvSpPr>
      <xdr:spPr>
        <a:xfrm>
          <a:off x="1270000" y="1275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6350</xdr:rowOff>
    </xdr:from>
    <xdr:ext cx="758190" cy="255270"/>
    <xdr:sp macro="" textlink="">
      <xdr:nvSpPr>
        <xdr:cNvPr id="403" name="テキスト ボックス 402"/>
        <xdr:cNvSpPr txBox="1"/>
      </xdr:nvSpPr>
      <xdr:spPr>
        <a:xfrm>
          <a:off x="939800" y="1252220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補助費等の減少要因はあるものの、人件費、扶助費、物件費等の増加により前年度比20百万円と増加したことにより</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比率は前年度より0.5％増加した</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今後は、三種町みらい創造プランを踏まえ、公共施設の統廃合、省エネ対策や長寿命化対策等による内部経費の削減を目指し、財政基盤の強化に努める。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15" name="テキスト ボックス 414"/>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6" name="直線コネクタ 41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17" name="テキスト ボックス 416"/>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8" name="直線コネクタ 417"/>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4190" cy="259080"/>
    <xdr:sp macro="" textlink="">
      <xdr:nvSpPr>
        <xdr:cNvPr id="419" name="テキスト ボックス 418"/>
        <xdr:cNvSpPr txBox="1"/>
      </xdr:nvSpPr>
      <xdr:spPr>
        <a:xfrm>
          <a:off x="11938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20" name="直線コネクタ 419"/>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4190" cy="259080"/>
    <xdr:sp macro="" textlink="">
      <xdr:nvSpPr>
        <xdr:cNvPr id="421" name="テキスト ボックス 420"/>
        <xdr:cNvSpPr txBox="1"/>
      </xdr:nvSpPr>
      <xdr:spPr>
        <a:xfrm>
          <a:off x="11938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2" name="直線コネクタ 42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190" cy="255270"/>
    <xdr:sp macro="" textlink="">
      <xdr:nvSpPr>
        <xdr:cNvPr id="423" name="テキスト ボックス 422"/>
        <xdr:cNvSpPr txBox="1"/>
      </xdr:nvSpPr>
      <xdr:spPr>
        <a:xfrm>
          <a:off x="11938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4" name="直線コネクタ 423"/>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4190" cy="259080"/>
    <xdr:sp macro="" textlink="">
      <xdr:nvSpPr>
        <xdr:cNvPr id="425" name="テキスト ボックス 424"/>
        <xdr:cNvSpPr txBox="1"/>
      </xdr:nvSpPr>
      <xdr:spPr>
        <a:xfrm>
          <a:off x="11938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6" name="直線コネクタ 425"/>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4190" cy="259080"/>
    <xdr:sp macro="" textlink="">
      <xdr:nvSpPr>
        <xdr:cNvPr id="427" name="テキスト ボックス 426"/>
        <xdr:cNvSpPr txBox="1"/>
      </xdr:nvSpPr>
      <xdr:spPr>
        <a:xfrm>
          <a:off x="11938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8" name="直線コネクタ 42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29" name="テキスト ボックス 428"/>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3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127000</xdr:rowOff>
    </xdr:from>
    <xdr:to xmlns:xdr="http://schemas.openxmlformats.org/drawingml/2006/spreadsheetDrawing">
      <xdr:col>82</xdr:col>
      <xdr:colOff>107950</xdr:colOff>
      <xdr:row>80</xdr:row>
      <xdr:rowOff>165100</xdr:rowOff>
    </xdr:to>
    <xdr:cxnSp macro="">
      <xdr:nvCxnSpPr>
        <xdr:cNvPr id="431" name="直線コネクタ 430"/>
        <xdr:cNvCxnSpPr/>
      </xdr:nvCxnSpPr>
      <xdr:spPr>
        <a:xfrm flipV="1">
          <a:off x="16510000" y="124714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137160</xdr:rowOff>
    </xdr:from>
    <xdr:ext cx="762000" cy="259080"/>
    <xdr:sp macro="" textlink="">
      <xdr:nvSpPr>
        <xdr:cNvPr id="432" name="公債費以外最小値テキスト"/>
        <xdr:cNvSpPr txBox="1"/>
      </xdr:nvSpPr>
      <xdr:spPr>
        <a:xfrm>
          <a:off x="16598900" y="1385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165100</xdr:rowOff>
    </xdr:from>
    <xdr:to xmlns:xdr="http://schemas.openxmlformats.org/drawingml/2006/spreadsheetDrawing">
      <xdr:col>82</xdr:col>
      <xdr:colOff>196850</xdr:colOff>
      <xdr:row>80</xdr:row>
      <xdr:rowOff>165100</xdr:rowOff>
    </xdr:to>
    <xdr:cxnSp macro="">
      <xdr:nvCxnSpPr>
        <xdr:cNvPr id="433" name="直線コネクタ 432"/>
        <xdr:cNvCxnSpPr/>
      </xdr:nvCxnSpPr>
      <xdr:spPr>
        <a:xfrm>
          <a:off x="16421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41910</xdr:rowOff>
    </xdr:from>
    <xdr:ext cx="762000" cy="255270"/>
    <xdr:sp macro="" textlink="">
      <xdr:nvSpPr>
        <xdr:cNvPr id="434" name="公債費以外最大値テキスト"/>
        <xdr:cNvSpPr txBox="1"/>
      </xdr:nvSpPr>
      <xdr:spPr>
        <a:xfrm>
          <a:off x="16598900" y="12214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127000</xdr:rowOff>
    </xdr:from>
    <xdr:to xmlns:xdr="http://schemas.openxmlformats.org/drawingml/2006/spreadsheetDrawing">
      <xdr:col>82</xdr:col>
      <xdr:colOff>196850</xdr:colOff>
      <xdr:row>72</xdr:row>
      <xdr:rowOff>127000</xdr:rowOff>
    </xdr:to>
    <xdr:cxnSp macro="">
      <xdr:nvCxnSpPr>
        <xdr:cNvPr id="435" name="直線コネクタ 434"/>
        <xdr:cNvCxnSpPr/>
      </xdr:nvCxnSpPr>
      <xdr:spPr>
        <a:xfrm>
          <a:off x="16421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44450</xdr:rowOff>
    </xdr:from>
    <xdr:to xmlns:xdr="http://schemas.openxmlformats.org/drawingml/2006/spreadsheetDrawing">
      <xdr:col>82</xdr:col>
      <xdr:colOff>107950</xdr:colOff>
      <xdr:row>77</xdr:row>
      <xdr:rowOff>107950</xdr:rowOff>
    </xdr:to>
    <xdr:cxnSp macro="">
      <xdr:nvCxnSpPr>
        <xdr:cNvPr id="436" name="直線コネクタ 435"/>
        <xdr:cNvCxnSpPr/>
      </xdr:nvCxnSpPr>
      <xdr:spPr>
        <a:xfrm>
          <a:off x="15671800" y="13246100"/>
          <a:ext cx="8382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105410</xdr:rowOff>
    </xdr:from>
    <xdr:ext cx="762000" cy="259080"/>
    <xdr:sp macro="" textlink="">
      <xdr:nvSpPr>
        <xdr:cNvPr id="437" name="公債費以外平均値テキスト"/>
        <xdr:cNvSpPr txBox="1"/>
      </xdr:nvSpPr>
      <xdr:spPr>
        <a:xfrm>
          <a:off x="16598900" y="13307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133350</xdr:rowOff>
    </xdr:from>
    <xdr:to xmlns:xdr="http://schemas.openxmlformats.org/drawingml/2006/spreadsheetDrawing">
      <xdr:col>82</xdr:col>
      <xdr:colOff>158750</xdr:colOff>
      <xdr:row>78</xdr:row>
      <xdr:rowOff>63500</xdr:rowOff>
    </xdr:to>
    <xdr:sp macro="" textlink="">
      <xdr:nvSpPr>
        <xdr:cNvPr id="438" name="フローチャート: 判断 437"/>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133350</xdr:rowOff>
    </xdr:from>
    <xdr:to xmlns:xdr="http://schemas.openxmlformats.org/drawingml/2006/spreadsheetDrawing">
      <xdr:col>78</xdr:col>
      <xdr:colOff>69850</xdr:colOff>
      <xdr:row>77</xdr:row>
      <xdr:rowOff>44450</xdr:rowOff>
    </xdr:to>
    <xdr:cxnSp macro="">
      <xdr:nvCxnSpPr>
        <xdr:cNvPr id="439" name="直線コネクタ 438"/>
        <xdr:cNvCxnSpPr/>
      </xdr:nvCxnSpPr>
      <xdr:spPr>
        <a:xfrm>
          <a:off x="14782800" y="1299210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101600</xdr:rowOff>
    </xdr:from>
    <xdr:to xmlns:xdr="http://schemas.openxmlformats.org/drawingml/2006/spreadsheetDrawing">
      <xdr:col>78</xdr:col>
      <xdr:colOff>120650</xdr:colOff>
      <xdr:row>77</xdr:row>
      <xdr:rowOff>31750</xdr:rowOff>
    </xdr:to>
    <xdr:sp macro="" textlink="">
      <xdr:nvSpPr>
        <xdr:cNvPr id="440" name="フローチャート: 判断 439"/>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41910</xdr:rowOff>
    </xdr:from>
    <xdr:ext cx="736600" cy="255270"/>
    <xdr:sp macro="" textlink="">
      <xdr:nvSpPr>
        <xdr:cNvPr id="441" name="テキスト ボックス 440"/>
        <xdr:cNvSpPr txBox="1"/>
      </xdr:nvSpPr>
      <xdr:spPr>
        <a:xfrm>
          <a:off x="15290800" y="1290066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133350</xdr:rowOff>
    </xdr:from>
    <xdr:to xmlns:xdr="http://schemas.openxmlformats.org/drawingml/2006/spreadsheetDrawing">
      <xdr:col>73</xdr:col>
      <xdr:colOff>180975</xdr:colOff>
      <xdr:row>79</xdr:row>
      <xdr:rowOff>107950</xdr:rowOff>
    </xdr:to>
    <xdr:cxnSp macro="">
      <xdr:nvCxnSpPr>
        <xdr:cNvPr id="442" name="直線コネクタ 441"/>
        <xdr:cNvCxnSpPr/>
      </xdr:nvCxnSpPr>
      <xdr:spPr>
        <a:xfrm flipV="1">
          <a:off x="13893800" y="12992100"/>
          <a:ext cx="889000" cy="660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38100</xdr:rowOff>
    </xdr:from>
    <xdr:to xmlns:xdr="http://schemas.openxmlformats.org/drawingml/2006/spreadsheetDrawing">
      <xdr:col>74</xdr:col>
      <xdr:colOff>31750</xdr:colOff>
      <xdr:row>74</xdr:row>
      <xdr:rowOff>139700</xdr:rowOff>
    </xdr:to>
    <xdr:sp macro="" textlink="">
      <xdr:nvSpPr>
        <xdr:cNvPr id="443" name="フローチャート: 判断 442"/>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149860</xdr:rowOff>
    </xdr:from>
    <xdr:ext cx="762000" cy="259080"/>
    <xdr:sp macro="" textlink="">
      <xdr:nvSpPr>
        <xdr:cNvPr id="444" name="テキスト ボックス 443"/>
        <xdr:cNvSpPr txBox="1"/>
      </xdr:nvSpPr>
      <xdr:spPr>
        <a:xfrm>
          <a:off x="1440180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107950</xdr:rowOff>
    </xdr:from>
    <xdr:to xmlns:xdr="http://schemas.openxmlformats.org/drawingml/2006/spreadsheetDrawing">
      <xdr:col>69</xdr:col>
      <xdr:colOff>92075</xdr:colOff>
      <xdr:row>81</xdr:row>
      <xdr:rowOff>57150</xdr:rowOff>
    </xdr:to>
    <xdr:cxnSp macro="">
      <xdr:nvCxnSpPr>
        <xdr:cNvPr id="445" name="直線コネクタ 444"/>
        <xdr:cNvCxnSpPr/>
      </xdr:nvCxnSpPr>
      <xdr:spPr>
        <a:xfrm flipV="1">
          <a:off x="13004800" y="13652500"/>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31750</xdr:rowOff>
    </xdr:from>
    <xdr:to xmlns:xdr="http://schemas.openxmlformats.org/drawingml/2006/spreadsheetDrawing">
      <xdr:col>69</xdr:col>
      <xdr:colOff>142875</xdr:colOff>
      <xdr:row>77</xdr:row>
      <xdr:rowOff>133350</xdr:rowOff>
    </xdr:to>
    <xdr:sp macro="" textlink="">
      <xdr:nvSpPr>
        <xdr:cNvPr id="446" name="フローチャート: 判断 445"/>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143510</xdr:rowOff>
    </xdr:from>
    <xdr:ext cx="758190" cy="255270"/>
    <xdr:sp macro="" textlink="">
      <xdr:nvSpPr>
        <xdr:cNvPr id="447" name="テキスト ボックス 446"/>
        <xdr:cNvSpPr txBox="1"/>
      </xdr:nvSpPr>
      <xdr:spPr>
        <a:xfrm>
          <a:off x="13512800" y="130022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69850</xdr:rowOff>
    </xdr:from>
    <xdr:to xmlns:xdr="http://schemas.openxmlformats.org/drawingml/2006/spreadsheetDrawing">
      <xdr:col>65</xdr:col>
      <xdr:colOff>53975</xdr:colOff>
      <xdr:row>78</xdr:row>
      <xdr:rowOff>0</xdr:rowOff>
    </xdr:to>
    <xdr:sp macro="" textlink="">
      <xdr:nvSpPr>
        <xdr:cNvPr id="448" name="フローチャート: 判断 447"/>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10160</xdr:rowOff>
    </xdr:from>
    <xdr:ext cx="762000" cy="259080"/>
    <xdr:sp macro="" textlink="">
      <xdr:nvSpPr>
        <xdr:cNvPr id="449" name="テキスト ボックス 448"/>
        <xdr:cNvSpPr txBox="1"/>
      </xdr:nvSpPr>
      <xdr:spPr>
        <a:xfrm>
          <a:off x="12623800" y="1304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50" name="テキスト ボックス 44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51" name="テキスト ボックス 450"/>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52" name="テキスト ボックス 451"/>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3" name="テキスト ボックス 45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54" name="テキスト ボックス 453"/>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57150</xdr:rowOff>
    </xdr:from>
    <xdr:to xmlns:xdr="http://schemas.openxmlformats.org/drawingml/2006/spreadsheetDrawing">
      <xdr:col>82</xdr:col>
      <xdr:colOff>158750</xdr:colOff>
      <xdr:row>77</xdr:row>
      <xdr:rowOff>158750</xdr:rowOff>
    </xdr:to>
    <xdr:sp macro="" textlink="">
      <xdr:nvSpPr>
        <xdr:cNvPr id="455" name="楕円 454"/>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73660</xdr:rowOff>
    </xdr:from>
    <xdr:ext cx="762000" cy="259080"/>
    <xdr:sp macro="" textlink="">
      <xdr:nvSpPr>
        <xdr:cNvPr id="456" name="公債費以外該当値テキスト"/>
        <xdr:cNvSpPr txBox="1"/>
      </xdr:nvSpPr>
      <xdr:spPr>
        <a:xfrm>
          <a:off x="16598900" y="1310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165100</xdr:rowOff>
    </xdr:from>
    <xdr:to xmlns:xdr="http://schemas.openxmlformats.org/drawingml/2006/spreadsheetDrawing">
      <xdr:col>78</xdr:col>
      <xdr:colOff>120650</xdr:colOff>
      <xdr:row>77</xdr:row>
      <xdr:rowOff>95250</xdr:rowOff>
    </xdr:to>
    <xdr:sp macro="" textlink="">
      <xdr:nvSpPr>
        <xdr:cNvPr id="457" name="楕円 456"/>
        <xdr:cNvSpPr/>
      </xdr:nvSpPr>
      <xdr:spPr>
        <a:xfrm>
          <a:off x="156210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80010</xdr:rowOff>
    </xdr:from>
    <xdr:ext cx="736600" cy="259080"/>
    <xdr:sp macro="" textlink="">
      <xdr:nvSpPr>
        <xdr:cNvPr id="458" name="テキスト ボックス 457"/>
        <xdr:cNvSpPr txBox="1"/>
      </xdr:nvSpPr>
      <xdr:spPr>
        <a:xfrm>
          <a:off x="15290800" y="13281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82550</xdr:rowOff>
    </xdr:from>
    <xdr:to xmlns:xdr="http://schemas.openxmlformats.org/drawingml/2006/spreadsheetDrawing">
      <xdr:col>74</xdr:col>
      <xdr:colOff>31750</xdr:colOff>
      <xdr:row>76</xdr:row>
      <xdr:rowOff>12700</xdr:rowOff>
    </xdr:to>
    <xdr:sp macro="" textlink="">
      <xdr:nvSpPr>
        <xdr:cNvPr id="459" name="楕円 458"/>
        <xdr:cNvSpPr/>
      </xdr:nvSpPr>
      <xdr:spPr>
        <a:xfrm>
          <a:off x="14732000" y="1294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168910</xdr:rowOff>
    </xdr:from>
    <xdr:ext cx="762000" cy="255270"/>
    <xdr:sp macro="" textlink="">
      <xdr:nvSpPr>
        <xdr:cNvPr id="460" name="テキスト ボックス 459"/>
        <xdr:cNvSpPr txBox="1"/>
      </xdr:nvSpPr>
      <xdr:spPr>
        <a:xfrm>
          <a:off x="14401800" y="13027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57150</xdr:rowOff>
    </xdr:from>
    <xdr:to xmlns:xdr="http://schemas.openxmlformats.org/drawingml/2006/spreadsheetDrawing">
      <xdr:col>69</xdr:col>
      <xdr:colOff>142875</xdr:colOff>
      <xdr:row>79</xdr:row>
      <xdr:rowOff>158750</xdr:rowOff>
    </xdr:to>
    <xdr:sp macro="" textlink="">
      <xdr:nvSpPr>
        <xdr:cNvPr id="461" name="楕円 460"/>
        <xdr:cNvSpPr/>
      </xdr:nvSpPr>
      <xdr:spPr>
        <a:xfrm>
          <a:off x="13843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143510</xdr:rowOff>
    </xdr:from>
    <xdr:ext cx="758190" cy="255270"/>
    <xdr:sp macro="" textlink="">
      <xdr:nvSpPr>
        <xdr:cNvPr id="462" name="テキスト ボックス 461"/>
        <xdr:cNvSpPr txBox="1"/>
      </xdr:nvSpPr>
      <xdr:spPr>
        <a:xfrm>
          <a:off x="13512800" y="136880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81</xdr:row>
      <xdr:rowOff>6350</xdr:rowOff>
    </xdr:from>
    <xdr:to xmlns:xdr="http://schemas.openxmlformats.org/drawingml/2006/spreadsheetDrawing">
      <xdr:col>65</xdr:col>
      <xdr:colOff>53975</xdr:colOff>
      <xdr:row>81</xdr:row>
      <xdr:rowOff>107950</xdr:rowOff>
    </xdr:to>
    <xdr:sp macro="" textlink="">
      <xdr:nvSpPr>
        <xdr:cNvPr id="463" name="楕円 462"/>
        <xdr:cNvSpPr/>
      </xdr:nvSpPr>
      <xdr:spPr>
        <a:xfrm>
          <a:off x="129540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81</xdr:row>
      <xdr:rowOff>92710</xdr:rowOff>
    </xdr:from>
    <xdr:ext cx="762000" cy="259080"/>
    <xdr:sp macro="" textlink="">
      <xdr:nvSpPr>
        <xdr:cNvPr id="464" name="テキスト ボックス 463"/>
        <xdr:cNvSpPr txBox="1"/>
      </xdr:nvSpPr>
      <xdr:spPr>
        <a:xfrm>
          <a:off x="12623800" y="1398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270"/>
    <xdr:sp macro="" textlink="">
      <xdr:nvSpPr>
        <xdr:cNvPr id="31" name="テキスト ボックス 30"/>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5270"/>
    <xdr:sp macro="" textlink="">
      <xdr:nvSpPr>
        <xdr:cNvPr id="35" name="テキスト ボックス 34"/>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5270"/>
    <xdr:sp macro="" textlink="">
      <xdr:nvSpPr>
        <xdr:cNvPr id="39" name="テキスト ボックス 38"/>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5" name="テキスト ボックス 44"/>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9525</xdr:rowOff>
    </xdr:from>
    <xdr:to xmlns:xdr="http://schemas.openxmlformats.org/drawingml/2006/spreadsheetDrawing">
      <xdr:col>29</xdr:col>
      <xdr:colOff>127000</xdr:colOff>
      <xdr:row>20</xdr:row>
      <xdr:rowOff>9525</xdr:rowOff>
    </xdr:to>
    <xdr:cxnSp macro="">
      <xdr:nvCxnSpPr>
        <xdr:cNvPr id="47" name="直線コネクタ 46"/>
        <xdr:cNvCxnSpPr/>
      </xdr:nvCxnSpPr>
      <xdr:spPr>
        <a:xfrm flipV="1">
          <a:off x="5651500" y="2114550"/>
          <a:ext cx="0" cy="13716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153035</xdr:rowOff>
    </xdr:from>
    <xdr:ext cx="758190" cy="259080"/>
    <xdr:sp macro="" textlink="">
      <xdr:nvSpPr>
        <xdr:cNvPr id="48" name="人口1人当たり決算額の推移最小値テキスト130"/>
        <xdr:cNvSpPr txBox="1"/>
      </xdr:nvSpPr>
      <xdr:spPr>
        <a:xfrm>
          <a:off x="5740400" y="34582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107,601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9525</xdr:rowOff>
    </xdr:from>
    <xdr:to xmlns:xdr="http://schemas.openxmlformats.org/drawingml/2006/spreadsheetDrawing">
      <xdr:col>30</xdr:col>
      <xdr:colOff>25400</xdr:colOff>
      <xdr:row>20</xdr:row>
      <xdr:rowOff>9525</xdr:rowOff>
    </xdr:to>
    <xdr:cxnSp macro="">
      <xdr:nvCxnSpPr>
        <xdr:cNvPr id="49" name="直線コネクタ 48"/>
        <xdr:cNvCxnSpPr/>
      </xdr:nvCxnSpPr>
      <xdr:spPr>
        <a:xfrm>
          <a:off x="5562600" y="34861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95885</xdr:rowOff>
    </xdr:from>
    <xdr:ext cx="758190" cy="259080"/>
    <xdr:sp macro="" textlink="">
      <xdr:nvSpPr>
        <xdr:cNvPr id="50" name="人口1人当たり決算額の推移最大値テキスト130"/>
        <xdr:cNvSpPr txBox="1"/>
      </xdr:nvSpPr>
      <xdr:spPr>
        <a:xfrm>
          <a:off x="5740400" y="18580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191,612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9525</xdr:rowOff>
    </xdr:from>
    <xdr:to xmlns:xdr="http://schemas.openxmlformats.org/drawingml/2006/spreadsheetDrawing">
      <xdr:col>30</xdr:col>
      <xdr:colOff>25400</xdr:colOff>
      <xdr:row>12</xdr:row>
      <xdr:rowOff>9525</xdr:rowOff>
    </xdr:to>
    <xdr:cxnSp macro="">
      <xdr:nvCxnSpPr>
        <xdr:cNvPr id="51" name="直線コネクタ 50"/>
        <xdr:cNvCxnSpPr/>
      </xdr:nvCxnSpPr>
      <xdr:spPr>
        <a:xfrm>
          <a:off x="5562600" y="21145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154940</xdr:rowOff>
    </xdr:from>
    <xdr:to xmlns:xdr="http://schemas.openxmlformats.org/drawingml/2006/spreadsheetDrawing">
      <xdr:col>29</xdr:col>
      <xdr:colOff>127000</xdr:colOff>
      <xdr:row>16</xdr:row>
      <xdr:rowOff>33020</xdr:rowOff>
    </xdr:to>
    <xdr:cxnSp macro="">
      <xdr:nvCxnSpPr>
        <xdr:cNvPr id="52" name="直線コネクタ 51"/>
        <xdr:cNvCxnSpPr/>
      </xdr:nvCxnSpPr>
      <xdr:spPr>
        <a:xfrm flipV="1">
          <a:off x="5003800" y="2774315"/>
          <a:ext cx="647700" cy="495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87630</xdr:rowOff>
    </xdr:from>
    <xdr:ext cx="758190" cy="255270"/>
    <xdr:sp macro="" textlink="">
      <xdr:nvSpPr>
        <xdr:cNvPr id="53" name="人口1人当たり決算額の推移平均値テキスト130"/>
        <xdr:cNvSpPr txBox="1"/>
      </xdr:nvSpPr>
      <xdr:spPr>
        <a:xfrm>
          <a:off x="5740400" y="2878455"/>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115570</xdr:rowOff>
    </xdr:from>
    <xdr:to xmlns:xdr="http://schemas.openxmlformats.org/drawingml/2006/spreadsheetDrawing">
      <xdr:col>29</xdr:col>
      <xdr:colOff>177800</xdr:colOff>
      <xdr:row>17</xdr:row>
      <xdr:rowOff>45720</xdr:rowOff>
    </xdr:to>
    <xdr:sp macro="" textlink="">
      <xdr:nvSpPr>
        <xdr:cNvPr id="54" name="フローチャート: 判断 53"/>
        <xdr:cNvSpPr/>
      </xdr:nvSpPr>
      <xdr:spPr>
        <a:xfrm>
          <a:off x="5600700" y="2906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33020</xdr:rowOff>
    </xdr:from>
    <xdr:to xmlns:xdr="http://schemas.openxmlformats.org/drawingml/2006/spreadsheetDrawing">
      <xdr:col>26</xdr:col>
      <xdr:colOff>50800</xdr:colOff>
      <xdr:row>16</xdr:row>
      <xdr:rowOff>88265</xdr:rowOff>
    </xdr:to>
    <xdr:cxnSp macro="">
      <xdr:nvCxnSpPr>
        <xdr:cNvPr id="55" name="直線コネクタ 54"/>
        <xdr:cNvCxnSpPr/>
      </xdr:nvCxnSpPr>
      <xdr:spPr>
        <a:xfrm flipV="1">
          <a:off x="4305300" y="2823845"/>
          <a:ext cx="69850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57785</xdr:rowOff>
    </xdr:from>
    <xdr:to xmlns:xdr="http://schemas.openxmlformats.org/drawingml/2006/spreadsheetDrawing">
      <xdr:col>26</xdr:col>
      <xdr:colOff>101600</xdr:colOff>
      <xdr:row>17</xdr:row>
      <xdr:rowOff>159385</xdr:rowOff>
    </xdr:to>
    <xdr:sp macro="" textlink="">
      <xdr:nvSpPr>
        <xdr:cNvPr id="56" name="フローチャート: 判断 55"/>
        <xdr:cNvSpPr/>
      </xdr:nvSpPr>
      <xdr:spPr>
        <a:xfrm>
          <a:off x="4953000" y="3020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144145</xdr:rowOff>
    </xdr:from>
    <xdr:ext cx="736600" cy="255270"/>
    <xdr:sp macro="" textlink="">
      <xdr:nvSpPr>
        <xdr:cNvPr id="57" name="テキスト ボックス 56"/>
        <xdr:cNvSpPr txBox="1"/>
      </xdr:nvSpPr>
      <xdr:spPr>
        <a:xfrm>
          <a:off x="4622800" y="310642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88265</xdr:rowOff>
    </xdr:from>
    <xdr:to xmlns:xdr="http://schemas.openxmlformats.org/drawingml/2006/spreadsheetDrawing">
      <xdr:col>22</xdr:col>
      <xdr:colOff>114300</xdr:colOff>
      <xdr:row>17</xdr:row>
      <xdr:rowOff>3175</xdr:rowOff>
    </xdr:to>
    <xdr:cxnSp macro="">
      <xdr:nvCxnSpPr>
        <xdr:cNvPr id="58" name="直線コネクタ 57"/>
        <xdr:cNvCxnSpPr/>
      </xdr:nvCxnSpPr>
      <xdr:spPr>
        <a:xfrm flipV="1">
          <a:off x="3606800" y="2879090"/>
          <a:ext cx="698500" cy="863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126365</xdr:rowOff>
    </xdr:from>
    <xdr:to xmlns:xdr="http://schemas.openxmlformats.org/drawingml/2006/spreadsheetDrawing">
      <xdr:col>22</xdr:col>
      <xdr:colOff>165100</xdr:colOff>
      <xdr:row>18</xdr:row>
      <xdr:rowOff>56515</xdr:rowOff>
    </xdr:to>
    <xdr:sp macro="" textlink="">
      <xdr:nvSpPr>
        <xdr:cNvPr id="59" name="フローチャート: 判断 58"/>
        <xdr:cNvSpPr/>
      </xdr:nvSpPr>
      <xdr:spPr>
        <a:xfrm>
          <a:off x="4254500" y="3088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41275</xdr:rowOff>
    </xdr:from>
    <xdr:ext cx="762000" cy="255270"/>
    <xdr:sp macro="" textlink="">
      <xdr:nvSpPr>
        <xdr:cNvPr id="60" name="テキスト ボックス 59"/>
        <xdr:cNvSpPr txBox="1"/>
      </xdr:nvSpPr>
      <xdr:spPr>
        <a:xfrm>
          <a:off x="3924300" y="31750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3175</xdr:rowOff>
    </xdr:from>
    <xdr:to xmlns:xdr="http://schemas.openxmlformats.org/drawingml/2006/spreadsheetDrawing">
      <xdr:col>18</xdr:col>
      <xdr:colOff>177800</xdr:colOff>
      <xdr:row>18</xdr:row>
      <xdr:rowOff>29210</xdr:rowOff>
    </xdr:to>
    <xdr:cxnSp macro="">
      <xdr:nvCxnSpPr>
        <xdr:cNvPr id="61" name="直線コネクタ 60"/>
        <xdr:cNvCxnSpPr/>
      </xdr:nvCxnSpPr>
      <xdr:spPr>
        <a:xfrm flipV="1">
          <a:off x="2908300" y="2965450"/>
          <a:ext cx="698500" cy="1974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56515</xdr:rowOff>
    </xdr:from>
    <xdr:to xmlns:xdr="http://schemas.openxmlformats.org/drawingml/2006/spreadsheetDrawing">
      <xdr:col>19</xdr:col>
      <xdr:colOff>38100</xdr:colOff>
      <xdr:row>18</xdr:row>
      <xdr:rowOff>158115</xdr:rowOff>
    </xdr:to>
    <xdr:sp macro="" textlink="">
      <xdr:nvSpPr>
        <xdr:cNvPr id="62" name="フローチャート: 判断 61"/>
        <xdr:cNvSpPr/>
      </xdr:nvSpPr>
      <xdr:spPr>
        <a:xfrm>
          <a:off x="3556000" y="31902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143510</xdr:rowOff>
    </xdr:from>
    <xdr:ext cx="762000" cy="255270"/>
    <xdr:sp macro="" textlink="">
      <xdr:nvSpPr>
        <xdr:cNvPr id="63" name="テキスト ボックス 62"/>
        <xdr:cNvSpPr txBox="1"/>
      </xdr:nvSpPr>
      <xdr:spPr>
        <a:xfrm>
          <a:off x="3225800" y="32772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72390</xdr:rowOff>
    </xdr:from>
    <xdr:to xmlns:xdr="http://schemas.openxmlformats.org/drawingml/2006/spreadsheetDrawing">
      <xdr:col>15</xdr:col>
      <xdr:colOff>101600</xdr:colOff>
      <xdr:row>19</xdr:row>
      <xdr:rowOff>2540</xdr:rowOff>
    </xdr:to>
    <xdr:sp macro="" textlink="">
      <xdr:nvSpPr>
        <xdr:cNvPr id="64" name="フローチャート: 判断 63"/>
        <xdr:cNvSpPr/>
      </xdr:nvSpPr>
      <xdr:spPr>
        <a:xfrm>
          <a:off x="2857500" y="32061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159385</xdr:rowOff>
    </xdr:from>
    <xdr:ext cx="762000" cy="258445"/>
    <xdr:sp macro="" textlink="">
      <xdr:nvSpPr>
        <xdr:cNvPr id="65" name="テキスト ボックス 64"/>
        <xdr:cNvSpPr txBox="1"/>
      </xdr:nvSpPr>
      <xdr:spPr>
        <a:xfrm>
          <a:off x="2527300" y="3293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6" name="テキスト ボックス 65"/>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104140</xdr:rowOff>
    </xdr:from>
    <xdr:to xmlns:xdr="http://schemas.openxmlformats.org/drawingml/2006/spreadsheetDrawing">
      <xdr:col>29</xdr:col>
      <xdr:colOff>177800</xdr:colOff>
      <xdr:row>16</xdr:row>
      <xdr:rowOff>34290</xdr:rowOff>
    </xdr:to>
    <xdr:sp macro="" textlink="">
      <xdr:nvSpPr>
        <xdr:cNvPr id="71" name="楕円 70"/>
        <xdr:cNvSpPr/>
      </xdr:nvSpPr>
      <xdr:spPr>
        <a:xfrm>
          <a:off x="5600700" y="2723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120650</xdr:rowOff>
    </xdr:from>
    <xdr:ext cx="758190" cy="255270"/>
    <xdr:sp macro="" textlink="">
      <xdr:nvSpPr>
        <xdr:cNvPr id="72" name="人口1人当たり決算額の推移該当値テキスト130"/>
        <xdr:cNvSpPr txBox="1"/>
      </xdr:nvSpPr>
      <xdr:spPr>
        <a:xfrm>
          <a:off x="5740400" y="256857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153670</xdr:rowOff>
    </xdr:from>
    <xdr:to xmlns:xdr="http://schemas.openxmlformats.org/drawingml/2006/spreadsheetDrawing">
      <xdr:col>26</xdr:col>
      <xdr:colOff>101600</xdr:colOff>
      <xdr:row>16</xdr:row>
      <xdr:rowOff>83820</xdr:rowOff>
    </xdr:to>
    <xdr:sp macro="" textlink="">
      <xdr:nvSpPr>
        <xdr:cNvPr id="73" name="楕円 72"/>
        <xdr:cNvSpPr/>
      </xdr:nvSpPr>
      <xdr:spPr>
        <a:xfrm>
          <a:off x="4953000" y="2773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93980</xdr:rowOff>
    </xdr:from>
    <xdr:ext cx="736600" cy="259080"/>
    <xdr:sp macro="" textlink="">
      <xdr:nvSpPr>
        <xdr:cNvPr id="74" name="テキスト ボックス 73"/>
        <xdr:cNvSpPr txBox="1"/>
      </xdr:nvSpPr>
      <xdr:spPr>
        <a:xfrm>
          <a:off x="4622800" y="25419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37465</xdr:rowOff>
    </xdr:from>
    <xdr:to xmlns:xdr="http://schemas.openxmlformats.org/drawingml/2006/spreadsheetDrawing">
      <xdr:col>22</xdr:col>
      <xdr:colOff>165100</xdr:colOff>
      <xdr:row>16</xdr:row>
      <xdr:rowOff>139065</xdr:rowOff>
    </xdr:to>
    <xdr:sp macro="" textlink="">
      <xdr:nvSpPr>
        <xdr:cNvPr id="75" name="楕円 74"/>
        <xdr:cNvSpPr/>
      </xdr:nvSpPr>
      <xdr:spPr>
        <a:xfrm>
          <a:off x="4254500" y="282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149225</xdr:rowOff>
    </xdr:from>
    <xdr:ext cx="762000" cy="259080"/>
    <xdr:sp macro="" textlink="">
      <xdr:nvSpPr>
        <xdr:cNvPr id="76" name="テキスト ボックス 75"/>
        <xdr:cNvSpPr txBox="1"/>
      </xdr:nvSpPr>
      <xdr:spPr>
        <a:xfrm>
          <a:off x="3924300" y="2597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123825</xdr:rowOff>
    </xdr:from>
    <xdr:to xmlns:xdr="http://schemas.openxmlformats.org/drawingml/2006/spreadsheetDrawing">
      <xdr:col>19</xdr:col>
      <xdr:colOff>38100</xdr:colOff>
      <xdr:row>17</xdr:row>
      <xdr:rowOff>53975</xdr:rowOff>
    </xdr:to>
    <xdr:sp macro="" textlink="">
      <xdr:nvSpPr>
        <xdr:cNvPr id="77" name="楕円 76"/>
        <xdr:cNvSpPr/>
      </xdr:nvSpPr>
      <xdr:spPr>
        <a:xfrm>
          <a:off x="3556000" y="2914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64135</xdr:rowOff>
    </xdr:from>
    <xdr:ext cx="762000" cy="255270"/>
    <xdr:sp macro="" textlink="">
      <xdr:nvSpPr>
        <xdr:cNvPr id="78" name="テキスト ボックス 77"/>
        <xdr:cNvSpPr txBox="1"/>
      </xdr:nvSpPr>
      <xdr:spPr>
        <a:xfrm>
          <a:off x="3225800" y="2683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149860</xdr:rowOff>
    </xdr:from>
    <xdr:to xmlns:xdr="http://schemas.openxmlformats.org/drawingml/2006/spreadsheetDrawing">
      <xdr:col>15</xdr:col>
      <xdr:colOff>101600</xdr:colOff>
      <xdr:row>18</xdr:row>
      <xdr:rowOff>80010</xdr:rowOff>
    </xdr:to>
    <xdr:sp macro="" textlink="">
      <xdr:nvSpPr>
        <xdr:cNvPr id="79" name="楕円 78"/>
        <xdr:cNvSpPr/>
      </xdr:nvSpPr>
      <xdr:spPr>
        <a:xfrm>
          <a:off x="2857500" y="3112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90170</xdr:rowOff>
    </xdr:from>
    <xdr:ext cx="762000" cy="259080"/>
    <xdr:sp macro="" textlink="">
      <xdr:nvSpPr>
        <xdr:cNvPr id="80" name="テキスト ボックス 79"/>
        <xdr:cNvSpPr txBox="1"/>
      </xdr:nvSpPr>
      <xdr:spPr>
        <a:xfrm>
          <a:off x="2527300" y="288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4" name="テキスト ボックス 93"/>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2000" cy="255270"/>
    <xdr:sp macro="" textlink="">
      <xdr:nvSpPr>
        <xdr:cNvPr id="96" name="テキスト ボックス 95"/>
        <xdr:cNvSpPr txBox="1"/>
      </xdr:nvSpPr>
      <xdr:spPr>
        <a:xfrm>
          <a:off x="1384300" y="7795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7" name="直線コネクタ 96"/>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2000" cy="259080"/>
    <xdr:sp macro="" textlink="">
      <xdr:nvSpPr>
        <xdr:cNvPr id="98" name="テキスト ボックス 97"/>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9" name="直線コネクタ 98"/>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100" name="テキスト ボックス 99"/>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101" name="直線コネクタ 100"/>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102" name="テキスト ボックス 101"/>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3" name="直線コネクタ 102"/>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4" name="テキスト ボックス 103"/>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5" name="直線コネクタ 104"/>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6" name="テキスト ボックス 105"/>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8" name="テキスト ボックス 107"/>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203200</xdr:rowOff>
    </xdr:from>
    <xdr:to xmlns:xdr="http://schemas.openxmlformats.org/drawingml/2006/spreadsheetDrawing">
      <xdr:col>29</xdr:col>
      <xdr:colOff>127000</xdr:colOff>
      <xdr:row>38</xdr:row>
      <xdr:rowOff>54610</xdr:rowOff>
    </xdr:to>
    <xdr:cxnSp macro="">
      <xdr:nvCxnSpPr>
        <xdr:cNvPr id="110" name="直線コネクタ 109"/>
        <xdr:cNvCxnSpPr/>
      </xdr:nvCxnSpPr>
      <xdr:spPr>
        <a:xfrm flipV="1">
          <a:off x="5651500" y="6127750"/>
          <a:ext cx="0" cy="13944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26670</xdr:rowOff>
    </xdr:from>
    <xdr:ext cx="758190" cy="259080"/>
    <xdr:sp macro="" textlink="">
      <xdr:nvSpPr>
        <xdr:cNvPr id="111" name="人口1人当たり決算額の推移最小値テキスト445"/>
        <xdr:cNvSpPr txBox="1"/>
      </xdr:nvSpPr>
      <xdr:spPr>
        <a:xfrm>
          <a:off x="5740400" y="749427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54610</xdr:rowOff>
    </xdr:from>
    <xdr:to xmlns:xdr="http://schemas.openxmlformats.org/drawingml/2006/spreadsheetDrawing">
      <xdr:col>30</xdr:col>
      <xdr:colOff>25400</xdr:colOff>
      <xdr:row>38</xdr:row>
      <xdr:rowOff>54610</xdr:rowOff>
    </xdr:to>
    <xdr:cxnSp macro="">
      <xdr:nvCxnSpPr>
        <xdr:cNvPr id="112" name="直線コネクタ 111"/>
        <xdr:cNvCxnSpPr/>
      </xdr:nvCxnSpPr>
      <xdr:spPr>
        <a:xfrm>
          <a:off x="5562600" y="75222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118745</xdr:rowOff>
    </xdr:from>
    <xdr:ext cx="758190" cy="258445"/>
    <xdr:sp macro="" textlink="">
      <xdr:nvSpPr>
        <xdr:cNvPr id="113" name="人口1人当たり決算額の推移最大値テキスト445"/>
        <xdr:cNvSpPr txBox="1"/>
      </xdr:nvSpPr>
      <xdr:spPr>
        <a:xfrm>
          <a:off x="5740400" y="5871845"/>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47,492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203200</xdr:rowOff>
    </xdr:from>
    <xdr:to xmlns:xdr="http://schemas.openxmlformats.org/drawingml/2006/spreadsheetDrawing">
      <xdr:col>30</xdr:col>
      <xdr:colOff>25400</xdr:colOff>
      <xdr:row>33</xdr:row>
      <xdr:rowOff>203200</xdr:rowOff>
    </xdr:to>
    <xdr:cxnSp macro="">
      <xdr:nvCxnSpPr>
        <xdr:cNvPr id="114" name="直線コネクタ 113"/>
        <xdr:cNvCxnSpPr/>
      </xdr:nvCxnSpPr>
      <xdr:spPr>
        <a:xfrm>
          <a:off x="5562600" y="61277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327025</xdr:rowOff>
    </xdr:from>
    <xdr:to xmlns:xdr="http://schemas.openxmlformats.org/drawingml/2006/spreadsheetDrawing">
      <xdr:col>29</xdr:col>
      <xdr:colOff>127000</xdr:colOff>
      <xdr:row>35</xdr:row>
      <xdr:rowOff>339090</xdr:rowOff>
    </xdr:to>
    <xdr:cxnSp macro="">
      <xdr:nvCxnSpPr>
        <xdr:cNvPr id="115" name="直線コネクタ 114"/>
        <xdr:cNvCxnSpPr/>
      </xdr:nvCxnSpPr>
      <xdr:spPr>
        <a:xfrm>
          <a:off x="5003800" y="6937375"/>
          <a:ext cx="647700" cy="120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185420</xdr:rowOff>
    </xdr:from>
    <xdr:ext cx="758190" cy="259715"/>
    <xdr:sp macro="" textlink="">
      <xdr:nvSpPr>
        <xdr:cNvPr id="116" name="人口1人当たり決算額の推移平均値テキスト445"/>
        <xdr:cNvSpPr txBox="1"/>
      </xdr:nvSpPr>
      <xdr:spPr>
        <a:xfrm>
          <a:off x="5740400" y="6452870"/>
          <a:ext cx="75819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341630</xdr:rowOff>
    </xdr:from>
    <xdr:to xmlns:xdr="http://schemas.openxmlformats.org/drawingml/2006/spreadsheetDrawing">
      <xdr:col>29</xdr:col>
      <xdr:colOff>177800</xdr:colOff>
      <xdr:row>35</xdr:row>
      <xdr:rowOff>99695</xdr:rowOff>
    </xdr:to>
    <xdr:sp macro="" textlink="">
      <xdr:nvSpPr>
        <xdr:cNvPr id="117" name="フローチャート: 判断 116"/>
        <xdr:cNvSpPr/>
      </xdr:nvSpPr>
      <xdr:spPr>
        <a:xfrm>
          <a:off x="5600700" y="66090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327025</xdr:rowOff>
    </xdr:from>
    <xdr:to xmlns:xdr="http://schemas.openxmlformats.org/drawingml/2006/spreadsheetDrawing">
      <xdr:col>26</xdr:col>
      <xdr:colOff>50800</xdr:colOff>
      <xdr:row>36</xdr:row>
      <xdr:rowOff>24765</xdr:rowOff>
    </xdr:to>
    <xdr:cxnSp macro="">
      <xdr:nvCxnSpPr>
        <xdr:cNvPr id="118" name="直線コネクタ 117"/>
        <xdr:cNvCxnSpPr/>
      </xdr:nvCxnSpPr>
      <xdr:spPr>
        <a:xfrm flipV="1">
          <a:off x="4305300" y="6937375"/>
          <a:ext cx="698500" cy="40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109220</xdr:rowOff>
    </xdr:from>
    <xdr:to xmlns:xdr="http://schemas.openxmlformats.org/drawingml/2006/spreadsheetDrawing">
      <xdr:col>26</xdr:col>
      <xdr:colOff>101600</xdr:colOff>
      <xdr:row>35</xdr:row>
      <xdr:rowOff>209550</xdr:rowOff>
    </xdr:to>
    <xdr:sp macro="" textlink="">
      <xdr:nvSpPr>
        <xdr:cNvPr id="119" name="フローチャート: 判断 118"/>
        <xdr:cNvSpPr/>
      </xdr:nvSpPr>
      <xdr:spPr>
        <a:xfrm>
          <a:off x="4953000" y="671957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220345</xdr:rowOff>
    </xdr:from>
    <xdr:ext cx="736600" cy="259715"/>
    <xdr:sp macro="" textlink="">
      <xdr:nvSpPr>
        <xdr:cNvPr id="120" name="テキスト ボックス 119"/>
        <xdr:cNvSpPr txBox="1"/>
      </xdr:nvSpPr>
      <xdr:spPr>
        <a:xfrm>
          <a:off x="4622800" y="648779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24765</xdr:rowOff>
    </xdr:from>
    <xdr:to xmlns:xdr="http://schemas.openxmlformats.org/drawingml/2006/spreadsheetDrawing">
      <xdr:col>22</xdr:col>
      <xdr:colOff>114300</xdr:colOff>
      <xdr:row>36</xdr:row>
      <xdr:rowOff>39370</xdr:rowOff>
    </xdr:to>
    <xdr:cxnSp macro="">
      <xdr:nvCxnSpPr>
        <xdr:cNvPr id="121" name="直線コネクタ 120"/>
        <xdr:cNvCxnSpPr/>
      </xdr:nvCxnSpPr>
      <xdr:spPr>
        <a:xfrm flipV="1">
          <a:off x="3606800" y="697801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160020</xdr:rowOff>
    </xdr:from>
    <xdr:to xmlns:xdr="http://schemas.openxmlformats.org/drawingml/2006/spreadsheetDrawing">
      <xdr:col>22</xdr:col>
      <xdr:colOff>165100</xdr:colOff>
      <xdr:row>35</xdr:row>
      <xdr:rowOff>262255</xdr:rowOff>
    </xdr:to>
    <xdr:sp macro="" textlink="">
      <xdr:nvSpPr>
        <xdr:cNvPr id="122" name="フローチャート: 判断 121"/>
        <xdr:cNvSpPr/>
      </xdr:nvSpPr>
      <xdr:spPr>
        <a:xfrm>
          <a:off x="4254500" y="67703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271780</xdr:rowOff>
    </xdr:from>
    <xdr:ext cx="762000" cy="254000"/>
    <xdr:sp macro="" textlink="">
      <xdr:nvSpPr>
        <xdr:cNvPr id="123" name="テキスト ボックス 122"/>
        <xdr:cNvSpPr txBox="1"/>
      </xdr:nvSpPr>
      <xdr:spPr>
        <a:xfrm>
          <a:off x="3924300" y="65392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29,297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31750</xdr:rowOff>
    </xdr:from>
    <xdr:to xmlns:xdr="http://schemas.openxmlformats.org/drawingml/2006/spreadsheetDrawing">
      <xdr:col>18</xdr:col>
      <xdr:colOff>177800</xdr:colOff>
      <xdr:row>36</xdr:row>
      <xdr:rowOff>39370</xdr:rowOff>
    </xdr:to>
    <xdr:cxnSp macro="">
      <xdr:nvCxnSpPr>
        <xdr:cNvPr id="124" name="直線コネクタ 123"/>
        <xdr:cNvCxnSpPr/>
      </xdr:nvCxnSpPr>
      <xdr:spPr>
        <a:xfrm>
          <a:off x="2908300" y="698500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182880</xdr:rowOff>
    </xdr:from>
    <xdr:to xmlns:xdr="http://schemas.openxmlformats.org/drawingml/2006/spreadsheetDrawing">
      <xdr:col>19</xdr:col>
      <xdr:colOff>38100</xdr:colOff>
      <xdr:row>35</xdr:row>
      <xdr:rowOff>283845</xdr:rowOff>
    </xdr:to>
    <xdr:sp macro="" textlink="">
      <xdr:nvSpPr>
        <xdr:cNvPr id="125" name="フローチャート: 判断 124"/>
        <xdr:cNvSpPr/>
      </xdr:nvSpPr>
      <xdr:spPr>
        <a:xfrm>
          <a:off x="3556000" y="67932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294640</xdr:rowOff>
    </xdr:from>
    <xdr:ext cx="762000" cy="254000"/>
    <xdr:sp macro="" textlink="">
      <xdr:nvSpPr>
        <xdr:cNvPr id="126" name="テキスト ボックス 125"/>
        <xdr:cNvSpPr txBox="1"/>
      </xdr:nvSpPr>
      <xdr:spPr>
        <a:xfrm>
          <a:off x="3225800" y="65620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151765</xdr:rowOff>
    </xdr:from>
    <xdr:to xmlns:xdr="http://schemas.openxmlformats.org/drawingml/2006/spreadsheetDrawing">
      <xdr:col>15</xdr:col>
      <xdr:colOff>101600</xdr:colOff>
      <xdr:row>35</xdr:row>
      <xdr:rowOff>254000</xdr:rowOff>
    </xdr:to>
    <xdr:sp macro="" textlink="">
      <xdr:nvSpPr>
        <xdr:cNvPr id="127" name="フローチャート: 判断 126"/>
        <xdr:cNvSpPr/>
      </xdr:nvSpPr>
      <xdr:spPr>
        <a:xfrm>
          <a:off x="28575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263525</xdr:rowOff>
    </xdr:from>
    <xdr:ext cx="762000" cy="259715"/>
    <xdr:sp macro="" textlink="">
      <xdr:nvSpPr>
        <xdr:cNvPr id="128" name="テキスト ボックス 127"/>
        <xdr:cNvSpPr txBox="1"/>
      </xdr:nvSpPr>
      <xdr:spPr>
        <a:xfrm>
          <a:off x="2527300" y="65309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29,497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9" name="テキスト ボックス 128"/>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287655</xdr:rowOff>
    </xdr:from>
    <xdr:to xmlns:xdr="http://schemas.openxmlformats.org/drawingml/2006/spreadsheetDrawing">
      <xdr:col>29</xdr:col>
      <xdr:colOff>177800</xdr:colOff>
      <xdr:row>36</xdr:row>
      <xdr:rowOff>46990</xdr:rowOff>
    </xdr:to>
    <xdr:sp macro="" textlink="">
      <xdr:nvSpPr>
        <xdr:cNvPr id="134" name="楕円 133"/>
        <xdr:cNvSpPr/>
      </xdr:nvSpPr>
      <xdr:spPr>
        <a:xfrm>
          <a:off x="5600700" y="68980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260985</xdr:rowOff>
    </xdr:from>
    <xdr:ext cx="758190" cy="252730"/>
    <xdr:sp macro="" textlink="">
      <xdr:nvSpPr>
        <xdr:cNvPr id="135" name="人口1人当たり決算額の推移該当値テキスト445"/>
        <xdr:cNvSpPr txBox="1"/>
      </xdr:nvSpPr>
      <xdr:spPr>
        <a:xfrm>
          <a:off x="5740400" y="6871335"/>
          <a:ext cx="7581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275590</xdr:rowOff>
    </xdr:from>
    <xdr:to xmlns:xdr="http://schemas.openxmlformats.org/drawingml/2006/spreadsheetDrawing">
      <xdr:col>26</xdr:col>
      <xdr:colOff>101600</xdr:colOff>
      <xdr:row>36</xdr:row>
      <xdr:rowOff>34290</xdr:rowOff>
    </xdr:to>
    <xdr:sp macro="" textlink="">
      <xdr:nvSpPr>
        <xdr:cNvPr id="136" name="楕円 135"/>
        <xdr:cNvSpPr/>
      </xdr:nvSpPr>
      <xdr:spPr>
        <a:xfrm>
          <a:off x="4953000" y="6885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19050</xdr:rowOff>
    </xdr:from>
    <xdr:ext cx="736600" cy="255905"/>
    <xdr:sp macro="" textlink="">
      <xdr:nvSpPr>
        <xdr:cNvPr id="137" name="テキスト ボックス 136"/>
        <xdr:cNvSpPr txBox="1"/>
      </xdr:nvSpPr>
      <xdr:spPr>
        <a:xfrm>
          <a:off x="4622800" y="697230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26,274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317500</xdr:rowOff>
    </xdr:from>
    <xdr:to xmlns:xdr="http://schemas.openxmlformats.org/drawingml/2006/spreadsheetDrawing">
      <xdr:col>22</xdr:col>
      <xdr:colOff>165100</xdr:colOff>
      <xdr:row>36</xdr:row>
      <xdr:rowOff>75565</xdr:rowOff>
    </xdr:to>
    <xdr:sp macro="" textlink="">
      <xdr:nvSpPr>
        <xdr:cNvPr id="138" name="楕円 137"/>
        <xdr:cNvSpPr/>
      </xdr:nvSpPr>
      <xdr:spPr>
        <a:xfrm>
          <a:off x="4254500" y="692785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60325</xdr:rowOff>
    </xdr:from>
    <xdr:ext cx="762000" cy="259080"/>
    <xdr:sp macro="" textlink="">
      <xdr:nvSpPr>
        <xdr:cNvPr id="139" name="テキスト ボックス 138"/>
        <xdr:cNvSpPr txBox="1"/>
      </xdr:nvSpPr>
      <xdr:spPr>
        <a:xfrm>
          <a:off x="3924300" y="7013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332105</xdr:rowOff>
    </xdr:from>
    <xdr:to xmlns:xdr="http://schemas.openxmlformats.org/drawingml/2006/spreadsheetDrawing">
      <xdr:col>19</xdr:col>
      <xdr:colOff>38100</xdr:colOff>
      <xdr:row>36</xdr:row>
      <xdr:rowOff>90170</xdr:rowOff>
    </xdr:to>
    <xdr:sp macro="" textlink="">
      <xdr:nvSpPr>
        <xdr:cNvPr id="140" name="楕円 139"/>
        <xdr:cNvSpPr/>
      </xdr:nvSpPr>
      <xdr:spPr>
        <a:xfrm>
          <a:off x="3556000" y="69424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74930</xdr:rowOff>
    </xdr:from>
    <xdr:ext cx="762000" cy="256540"/>
    <xdr:sp macro="" textlink="">
      <xdr:nvSpPr>
        <xdr:cNvPr id="141" name="テキスト ボックス 140"/>
        <xdr:cNvSpPr txBox="1"/>
      </xdr:nvSpPr>
      <xdr:spPr>
        <a:xfrm>
          <a:off x="3225800" y="7028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323850</xdr:rowOff>
    </xdr:from>
    <xdr:to xmlns:xdr="http://schemas.openxmlformats.org/drawingml/2006/spreadsheetDrawing">
      <xdr:col>15</xdr:col>
      <xdr:colOff>101600</xdr:colOff>
      <xdr:row>36</xdr:row>
      <xdr:rowOff>82550</xdr:rowOff>
    </xdr:to>
    <xdr:sp macro="" textlink="">
      <xdr:nvSpPr>
        <xdr:cNvPr id="142" name="楕円 141"/>
        <xdr:cNvSpPr/>
      </xdr:nvSpPr>
      <xdr:spPr>
        <a:xfrm>
          <a:off x="2857500" y="69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67310</xdr:rowOff>
    </xdr:from>
    <xdr:ext cx="762000" cy="259080"/>
    <xdr:sp macro="" textlink="">
      <xdr:nvSpPr>
        <xdr:cNvPr id="143" name="テキスト ボックス 142"/>
        <xdr:cNvSpPr txBox="1"/>
      </xdr:nvSpPr>
      <xdr:spPr>
        <a:xfrm>
          <a:off x="25273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25,008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270"/>
    <xdr:sp macro="" textlink="">
      <xdr:nvSpPr>
        <xdr:cNvPr id="42" name="テキスト ボックス 41"/>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1820" cy="255270"/>
    <xdr:sp macro="" textlink="">
      <xdr:nvSpPr>
        <xdr:cNvPr id="48" name="テキスト ボックス 47"/>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50" name="テキスト ボックス 49"/>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1820" cy="259080"/>
    <xdr:sp macro="" textlink="">
      <xdr:nvSpPr>
        <xdr:cNvPr id="52" name="テキスト ボックス 51"/>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4" name="テキスト ボックス 53"/>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38</xdr:row>
      <xdr:rowOff>80010</xdr:rowOff>
    </xdr:to>
    <xdr:cxnSp macro="">
      <xdr:nvCxnSpPr>
        <xdr:cNvPr id="56" name="直線コネクタ 55"/>
        <xdr:cNvCxnSpPr/>
      </xdr:nvCxnSpPr>
      <xdr:spPr>
        <a:xfrm flipV="1">
          <a:off x="4633595" y="5195570"/>
          <a:ext cx="127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83820</xdr:rowOff>
    </xdr:from>
    <xdr:ext cx="534670" cy="259080"/>
    <xdr:sp macro="" textlink="">
      <xdr:nvSpPr>
        <xdr:cNvPr id="57" name="人件費最小値テキスト"/>
        <xdr:cNvSpPr txBox="1"/>
      </xdr:nvSpPr>
      <xdr:spPr>
        <a:xfrm>
          <a:off x="4686300" y="659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70,704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80010</xdr:rowOff>
    </xdr:from>
    <xdr:to xmlns:xdr="http://schemas.openxmlformats.org/drawingml/2006/spreadsheetDrawing">
      <xdr:col>24</xdr:col>
      <xdr:colOff>152400</xdr:colOff>
      <xdr:row>38</xdr:row>
      <xdr:rowOff>80010</xdr:rowOff>
    </xdr:to>
    <xdr:cxnSp macro="">
      <xdr:nvCxnSpPr>
        <xdr:cNvPr id="58" name="直線コネクタ 57"/>
        <xdr:cNvCxnSpPr/>
      </xdr:nvCxnSpPr>
      <xdr:spPr>
        <a:xfrm>
          <a:off x="4546600" y="659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598805" cy="259080"/>
    <xdr:sp macro="" textlink="">
      <xdr:nvSpPr>
        <xdr:cNvPr id="59" name="人件費最大値テキスト"/>
        <xdr:cNvSpPr txBox="1"/>
      </xdr:nvSpPr>
      <xdr:spPr>
        <a:xfrm>
          <a:off x="4686300" y="497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60" name="直線コネクタ 59"/>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1270</xdr:rowOff>
    </xdr:from>
    <xdr:to xmlns:xdr="http://schemas.openxmlformats.org/drawingml/2006/spreadsheetDrawing">
      <xdr:col>24</xdr:col>
      <xdr:colOff>63500</xdr:colOff>
      <xdr:row>35</xdr:row>
      <xdr:rowOff>48895</xdr:rowOff>
    </xdr:to>
    <xdr:cxnSp macro="">
      <xdr:nvCxnSpPr>
        <xdr:cNvPr id="61" name="直線コネクタ 60"/>
        <xdr:cNvCxnSpPr/>
      </xdr:nvCxnSpPr>
      <xdr:spPr>
        <a:xfrm flipV="1">
          <a:off x="3797300" y="600202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93980</xdr:rowOff>
    </xdr:from>
    <xdr:ext cx="598805" cy="259080"/>
    <xdr:sp macro="" textlink="">
      <xdr:nvSpPr>
        <xdr:cNvPr id="62" name="人件費平均値テキスト"/>
        <xdr:cNvSpPr txBox="1"/>
      </xdr:nvSpPr>
      <xdr:spPr>
        <a:xfrm>
          <a:off x="4686300" y="57518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121,399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71120</xdr:rowOff>
    </xdr:from>
    <xdr:to xmlns:xdr="http://schemas.openxmlformats.org/drawingml/2006/spreadsheetDrawing">
      <xdr:col>24</xdr:col>
      <xdr:colOff>114300</xdr:colOff>
      <xdr:row>35</xdr:row>
      <xdr:rowOff>1270</xdr:rowOff>
    </xdr:to>
    <xdr:sp macro="" textlink="">
      <xdr:nvSpPr>
        <xdr:cNvPr id="63" name="フローチャート: 判断 62"/>
        <xdr:cNvSpPr/>
      </xdr:nvSpPr>
      <xdr:spPr>
        <a:xfrm>
          <a:off x="4584700" y="590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29210</xdr:rowOff>
    </xdr:from>
    <xdr:to xmlns:xdr="http://schemas.openxmlformats.org/drawingml/2006/spreadsheetDrawing">
      <xdr:col>19</xdr:col>
      <xdr:colOff>177800</xdr:colOff>
      <xdr:row>35</xdr:row>
      <xdr:rowOff>48895</xdr:rowOff>
    </xdr:to>
    <xdr:cxnSp macro="">
      <xdr:nvCxnSpPr>
        <xdr:cNvPr id="64" name="直線コネクタ 63"/>
        <xdr:cNvCxnSpPr/>
      </xdr:nvCxnSpPr>
      <xdr:spPr>
        <a:xfrm>
          <a:off x="2908300" y="602996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140970</xdr:rowOff>
    </xdr:from>
    <xdr:to xmlns:xdr="http://schemas.openxmlformats.org/drawingml/2006/spreadsheetDrawing">
      <xdr:col>20</xdr:col>
      <xdr:colOff>38100</xdr:colOff>
      <xdr:row>35</xdr:row>
      <xdr:rowOff>71120</xdr:rowOff>
    </xdr:to>
    <xdr:sp macro="" textlink="">
      <xdr:nvSpPr>
        <xdr:cNvPr id="65" name="フローチャート: 判断 64"/>
        <xdr:cNvSpPr/>
      </xdr:nvSpPr>
      <xdr:spPr>
        <a:xfrm>
          <a:off x="3746500" y="597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87630</xdr:rowOff>
    </xdr:from>
    <xdr:ext cx="594995" cy="255270"/>
    <xdr:sp macro="" textlink="">
      <xdr:nvSpPr>
        <xdr:cNvPr id="66" name="テキスト ボックス 65"/>
        <xdr:cNvSpPr txBox="1"/>
      </xdr:nvSpPr>
      <xdr:spPr>
        <a:xfrm>
          <a:off x="3497580" y="57454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26035</xdr:rowOff>
    </xdr:from>
    <xdr:to xmlns:xdr="http://schemas.openxmlformats.org/drawingml/2006/spreadsheetDrawing">
      <xdr:col>15</xdr:col>
      <xdr:colOff>50800</xdr:colOff>
      <xdr:row>35</xdr:row>
      <xdr:rowOff>29210</xdr:rowOff>
    </xdr:to>
    <xdr:cxnSp macro="">
      <xdr:nvCxnSpPr>
        <xdr:cNvPr id="67" name="直線コネクタ 66"/>
        <xdr:cNvCxnSpPr/>
      </xdr:nvCxnSpPr>
      <xdr:spPr>
        <a:xfrm>
          <a:off x="2019300" y="60267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15240</xdr:rowOff>
    </xdr:from>
    <xdr:to xmlns:xdr="http://schemas.openxmlformats.org/drawingml/2006/spreadsheetDrawing">
      <xdr:col>15</xdr:col>
      <xdr:colOff>101600</xdr:colOff>
      <xdr:row>35</xdr:row>
      <xdr:rowOff>116840</xdr:rowOff>
    </xdr:to>
    <xdr:sp macro="" textlink="">
      <xdr:nvSpPr>
        <xdr:cNvPr id="68" name="フローチャート: 判断 67"/>
        <xdr:cNvSpPr/>
      </xdr:nvSpPr>
      <xdr:spPr>
        <a:xfrm>
          <a:off x="2857500" y="601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35</xdr:row>
      <xdr:rowOff>107950</xdr:rowOff>
    </xdr:from>
    <xdr:ext cx="594995" cy="259080"/>
    <xdr:sp macro="" textlink="">
      <xdr:nvSpPr>
        <xdr:cNvPr id="69" name="テキスト ボックス 68"/>
        <xdr:cNvSpPr txBox="1"/>
      </xdr:nvSpPr>
      <xdr:spPr>
        <a:xfrm>
          <a:off x="2608580" y="61087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26035</xdr:rowOff>
    </xdr:from>
    <xdr:to xmlns:xdr="http://schemas.openxmlformats.org/drawingml/2006/spreadsheetDrawing">
      <xdr:col>10</xdr:col>
      <xdr:colOff>114300</xdr:colOff>
      <xdr:row>36</xdr:row>
      <xdr:rowOff>151765</xdr:rowOff>
    </xdr:to>
    <xdr:cxnSp macro="">
      <xdr:nvCxnSpPr>
        <xdr:cNvPr id="70" name="直線コネクタ 69"/>
        <xdr:cNvCxnSpPr/>
      </xdr:nvCxnSpPr>
      <xdr:spPr>
        <a:xfrm flipV="1">
          <a:off x="1130300" y="602678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69850</xdr:rowOff>
    </xdr:from>
    <xdr:to xmlns:xdr="http://schemas.openxmlformats.org/drawingml/2006/spreadsheetDrawing">
      <xdr:col>10</xdr:col>
      <xdr:colOff>165100</xdr:colOff>
      <xdr:row>36</xdr:row>
      <xdr:rowOff>0</xdr:rowOff>
    </xdr:to>
    <xdr:sp macro="" textlink="">
      <xdr:nvSpPr>
        <xdr:cNvPr id="71" name="フローチャート: 判断 70"/>
        <xdr:cNvSpPr/>
      </xdr:nvSpPr>
      <xdr:spPr>
        <a:xfrm>
          <a:off x="1968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35</xdr:row>
      <xdr:rowOff>162560</xdr:rowOff>
    </xdr:from>
    <xdr:ext cx="594995" cy="259080"/>
    <xdr:sp macro="" textlink="">
      <xdr:nvSpPr>
        <xdr:cNvPr id="72" name="テキスト ボックス 71"/>
        <xdr:cNvSpPr txBox="1"/>
      </xdr:nvSpPr>
      <xdr:spPr>
        <a:xfrm>
          <a:off x="1719580" y="61633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55880</xdr:rowOff>
    </xdr:from>
    <xdr:to xmlns:xdr="http://schemas.openxmlformats.org/drawingml/2006/spreadsheetDrawing">
      <xdr:col>6</xdr:col>
      <xdr:colOff>38100</xdr:colOff>
      <xdr:row>36</xdr:row>
      <xdr:rowOff>157480</xdr:rowOff>
    </xdr:to>
    <xdr:sp macro="" textlink="">
      <xdr:nvSpPr>
        <xdr:cNvPr id="73" name="フローチャート: 判断 72"/>
        <xdr:cNvSpPr/>
      </xdr:nvSpPr>
      <xdr:spPr>
        <a:xfrm>
          <a:off x="1079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2540</xdr:rowOff>
    </xdr:from>
    <xdr:ext cx="530860" cy="259080"/>
    <xdr:sp macro="" textlink="">
      <xdr:nvSpPr>
        <xdr:cNvPr id="74" name="テキスト ボックス 73"/>
        <xdr:cNvSpPr txBox="1"/>
      </xdr:nvSpPr>
      <xdr:spPr>
        <a:xfrm>
          <a:off x="862965" y="60032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121920</xdr:rowOff>
    </xdr:from>
    <xdr:to xmlns:xdr="http://schemas.openxmlformats.org/drawingml/2006/spreadsheetDrawing">
      <xdr:col>24</xdr:col>
      <xdr:colOff>114300</xdr:colOff>
      <xdr:row>35</xdr:row>
      <xdr:rowOff>52070</xdr:rowOff>
    </xdr:to>
    <xdr:sp macro="" textlink="">
      <xdr:nvSpPr>
        <xdr:cNvPr id="80" name="楕円 79"/>
        <xdr:cNvSpPr/>
      </xdr:nvSpPr>
      <xdr:spPr>
        <a:xfrm>
          <a:off x="45847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100330</xdr:rowOff>
    </xdr:from>
    <xdr:ext cx="598805" cy="255270"/>
    <xdr:sp macro="" textlink="">
      <xdr:nvSpPr>
        <xdr:cNvPr id="81" name="人件費該当値テキスト"/>
        <xdr:cNvSpPr txBox="1"/>
      </xdr:nvSpPr>
      <xdr:spPr>
        <a:xfrm>
          <a:off x="4686300" y="59296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169545</xdr:rowOff>
    </xdr:from>
    <xdr:to xmlns:xdr="http://schemas.openxmlformats.org/drawingml/2006/spreadsheetDrawing">
      <xdr:col>20</xdr:col>
      <xdr:colOff>38100</xdr:colOff>
      <xdr:row>35</xdr:row>
      <xdr:rowOff>99695</xdr:rowOff>
    </xdr:to>
    <xdr:sp macro="" textlink="">
      <xdr:nvSpPr>
        <xdr:cNvPr id="82" name="楕円 81"/>
        <xdr:cNvSpPr/>
      </xdr:nvSpPr>
      <xdr:spPr>
        <a:xfrm>
          <a:off x="3746500" y="599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35</xdr:row>
      <xdr:rowOff>90805</xdr:rowOff>
    </xdr:from>
    <xdr:ext cx="594995" cy="258445"/>
    <xdr:sp macro="" textlink="">
      <xdr:nvSpPr>
        <xdr:cNvPr id="83" name="テキスト ボックス 82"/>
        <xdr:cNvSpPr txBox="1"/>
      </xdr:nvSpPr>
      <xdr:spPr>
        <a:xfrm>
          <a:off x="3497580" y="609155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149860</xdr:rowOff>
    </xdr:from>
    <xdr:to xmlns:xdr="http://schemas.openxmlformats.org/drawingml/2006/spreadsheetDrawing">
      <xdr:col>15</xdr:col>
      <xdr:colOff>101600</xdr:colOff>
      <xdr:row>35</xdr:row>
      <xdr:rowOff>80010</xdr:rowOff>
    </xdr:to>
    <xdr:sp macro="" textlink="">
      <xdr:nvSpPr>
        <xdr:cNvPr id="84" name="楕円 83"/>
        <xdr:cNvSpPr/>
      </xdr:nvSpPr>
      <xdr:spPr>
        <a:xfrm>
          <a:off x="2857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96520</xdr:rowOff>
    </xdr:from>
    <xdr:ext cx="594995" cy="259080"/>
    <xdr:sp macro="" textlink="">
      <xdr:nvSpPr>
        <xdr:cNvPr id="85" name="テキスト ボックス 84"/>
        <xdr:cNvSpPr txBox="1"/>
      </xdr:nvSpPr>
      <xdr:spPr>
        <a:xfrm>
          <a:off x="2608580" y="5754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146685</xdr:rowOff>
    </xdr:from>
    <xdr:to xmlns:xdr="http://schemas.openxmlformats.org/drawingml/2006/spreadsheetDrawing">
      <xdr:col>10</xdr:col>
      <xdr:colOff>165100</xdr:colOff>
      <xdr:row>35</xdr:row>
      <xdr:rowOff>76835</xdr:rowOff>
    </xdr:to>
    <xdr:sp macro="" textlink="">
      <xdr:nvSpPr>
        <xdr:cNvPr id="86" name="楕円 85"/>
        <xdr:cNvSpPr/>
      </xdr:nvSpPr>
      <xdr:spPr>
        <a:xfrm>
          <a:off x="1968500" y="597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93345</xdr:rowOff>
    </xdr:from>
    <xdr:ext cx="594995" cy="259080"/>
    <xdr:sp macro="" textlink="">
      <xdr:nvSpPr>
        <xdr:cNvPr id="87" name="テキスト ボックス 86"/>
        <xdr:cNvSpPr txBox="1"/>
      </xdr:nvSpPr>
      <xdr:spPr>
        <a:xfrm>
          <a:off x="1719580" y="57511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100965</xdr:rowOff>
    </xdr:from>
    <xdr:to xmlns:xdr="http://schemas.openxmlformats.org/drawingml/2006/spreadsheetDrawing">
      <xdr:col>6</xdr:col>
      <xdr:colOff>38100</xdr:colOff>
      <xdr:row>37</xdr:row>
      <xdr:rowOff>31115</xdr:rowOff>
    </xdr:to>
    <xdr:sp macro="" textlink="">
      <xdr:nvSpPr>
        <xdr:cNvPr id="88" name="楕円 87"/>
        <xdr:cNvSpPr/>
      </xdr:nvSpPr>
      <xdr:spPr>
        <a:xfrm>
          <a:off x="1079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22225</xdr:rowOff>
    </xdr:from>
    <xdr:ext cx="530860" cy="258445"/>
    <xdr:sp macro="" textlink="">
      <xdr:nvSpPr>
        <xdr:cNvPr id="89" name="テキスト ボックス 88"/>
        <xdr:cNvSpPr txBox="1"/>
      </xdr:nvSpPr>
      <xdr:spPr>
        <a:xfrm>
          <a:off x="862965" y="6365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110" cy="255270"/>
    <xdr:sp macro="" textlink="">
      <xdr:nvSpPr>
        <xdr:cNvPr id="100" name="テキスト ボックス 99"/>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2" name="テキスト ボックス 101"/>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1820" cy="255270"/>
    <xdr:sp macro="" textlink="">
      <xdr:nvSpPr>
        <xdr:cNvPr id="104" name="テキスト ボックス 103"/>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820" cy="259080"/>
    <xdr:sp macro="" textlink="">
      <xdr:nvSpPr>
        <xdr:cNvPr id="106" name="テキスト ボックス 105"/>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820" cy="255270"/>
    <xdr:sp macro="" textlink="">
      <xdr:nvSpPr>
        <xdr:cNvPr id="108" name="テキスト ボックス 107"/>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820" cy="258445"/>
    <xdr:sp macro="" textlink="">
      <xdr:nvSpPr>
        <xdr:cNvPr id="110" name="テキスト ボックス 109"/>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1820" cy="259080"/>
    <xdr:sp macro="" textlink="">
      <xdr:nvSpPr>
        <xdr:cNvPr id="112" name="テキスト ボックス 111"/>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4" name="テキスト ボックス 113"/>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117475</xdr:rowOff>
    </xdr:from>
    <xdr:to xmlns:xdr="http://schemas.openxmlformats.org/drawingml/2006/spreadsheetDrawing">
      <xdr:col>24</xdr:col>
      <xdr:colOff>62865</xdr:colOff>
      <xdr:row>58</xdr:row>
      <xdr:rowOff>41910</xdr:rowOff>
    </xdr:to>
    <xdr:cxnSp macro="">
      <xdr:nvCxnSpPr>
        <xdr:cNvPr id="116" name="直線コネクタ 115"/>
        <xdr:cNvCxnSpPr/>
      </xdr:nvCxnSpPr>
      <xdr:spPr>
        <a:xfrm flipV="1">
          <a:off x="4633595" y="868997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45720</xdr:rowOff>
    </xdr:from>
    <xdr:ext cx="534670" cy="259080"/>
    <xdr:sp macro="" textlink="">
      <xdr:nvSpPr>
        <xdr:cNvPr id="117" name="物件費最小値テキスト"/>
        <xdr:cNvSpPr txBox="1"/>
      </xdr:nvSpPr>
      <xdr:spPr>
        <a:xfrm>
          <a:off x="4686300" y="9989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41910</xdr:rowOff>
    </xdr:from>
    <xdr:to xmlns:xdr="http://schemas.openxmlformats.org/drawingml/2006/spreadsheetDrawing">
      <xdr:col>24</xdr:col>
      <xdr:colOff>152400</xdr:colOff>
      <xdr:row>58</xdr:row>
      <xdr:rowOff>41910</xdr:rowOff>
    </xdr:to>
    <xdr:cxnSp macro="">
      <xdr:nvCxnSpPr>
        <xdr:cNvPr id="118" name="直線コネクタ 117"/>
        <xdr:cNvCxnSpPr/>
      </xdr:nvCxnSpPr>
      <xdr:spPr>
        <a:xfrm>
          <a:off x="4546600" y="9986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64135</xdr:rowOff>
    </xdr:from>
    <xdr:ext cx="598805" cy="255270"/>
    <xdr:sp macro="" textlink="">
      <xdr:nvSpPr>
        <xdr:cNvPr id="119" name="物件費最大値テキスト"/>
        <xdr:cNvSpPr txBox="1"/>
      </xdr:nvSpPr>
      <xdr:spPr>
        <a:xfrm>
          <a:off x="4686300" y="84651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283,359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117475</xdr:rowOff>
    </xdr:from>
    <xdr:to xmlns:xdr="http://schemas.openxmlformats.org/drawingml/2006/spreadsheetDrawing">
      <xdr:col>24</xdr:col>
      <xdr:colOff>152400</xdr:colOff>
      <xdr:row>50</xdr:row>
      <xdr:rowOff>117475</xdr:rowOff>
    </xdr:to>
    <xdr:cxnSp macro="">
      <xdr:nvCxnSpPr>
        <xdr:cNvPr id="120" name="直線コネクタ 119"/>
        <xdr:cNvCxnSpPr/>
      </xdr:nvCxnSpPr>
      <xdr:spPr>
        <a:xfrm>
          <a:off x="4546600" y="868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120650</xdr:rowOff>
    </xdr:from>
    <xdr:to xmlns:xdr="http://schemas.openxmlformats.org/drawingml/2006/spreadsheetDrawing">
      <xdr:col>24</xdr:col>
      <xdr:colOff>63500</xdr:colOff>
      <xdr:row>57</xdr:row>
      <xdr:rowOff>126365</xdr:rowOff>
    </xdr:to>
    <xdr:cxnSp macro="">
      <xdr:nvCxnSpPr>
        <xdr:cNvPr id="121" name="直線コネクタ 120"/>
        <xdr:cNvCxnSpPr/>
      </xdr:nvCxnSpPr>
      <xdr:spPr>
        <a:xfrm>
          <a:off x="3797300" y="989330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146050</xdr:rowOff>
    </xdr:from>
    <xdr:ext cx="598805" cy="255270"/>
    <xdr:sp macro="" textlink="">
      <xdr:nvSpPr>
        <xdr:cNvPr id="122" name="物件費平均値テキスト"/>
        <xdr:cNvSpPr txBox="1"/>
      </xdr:nvSpPr>
      <xdr:spPr>
        <a:xfrm>
          <a:off x="4686300" y="940435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143,476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123190</xdr:rowOff>
    </xdr:from>
    <xdr:to xmlns:xdr="http://schemas.openxmlformats.org/drawingml/2006/spreadsheetDrawing">
      <xdr:col>24</xdr:col>
      <xdr:colOff>114300</xdr:colOff>
      <xdr:row>56</xdr:row>
      <xdr:rowOff>53340</xdr:rowOff>
    </xdr:to>
    <xdr:sp macro="" textlink="">
      <xdr:nvSpPr>
        <xdr:cNvPr id="123" name="フローチャート: 判断 122"/>
        <xdr:cNvSpPr/>
      </xdr:nvSpPr>
      <xdr:spPr>
        <a:xfrm>
          <a:off x="4584700" y="955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120650</xdr:rowOff>
    </xdr:from>
    <xdr:to xmlns:xdr="http://schemas.openxmlformats.org/drawingml/2006/spreadsheetDrawing">
      <xdr:col>19</xdr:col>
      <xdr:colOff>177800</xdr:colOff>
      <xdr:row>58</xdr:row>
      <xdr:rowOff>26670</xdr:rowOff>
    </xdr:to>
    <xdr:cxnSp macro="">
      <xdr:nvCxnSpPr>
        <xdr:cNvPr id="124" name="直線コネクタ 123"/>
        <xdr:cNvCxnSpPr/>
      </xdr:nvCxnSpPr>
      <xdr:spPr>
        <a:xfrm flipV="1">
          <a:off x="2908300" y="989330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20955</xdr:rowOff>
    </xdr:from>
    <xdr:to xmlns:xdr="http://schemas.openxmlformats.org/drawingml/2006/spreadsheetDrawing">
      <xdr:col>20</xdr:col>
      <xdr:colOff>38100</xdr:colOff>
      <xdr:row>56</xdr:row>
      <xdr:rowOff>122555</xdr:rowOff>
    </xdr:to>
    <xdr:sp macro="" textlink="">
      <xdr:nvSpPr>
        <xdr:cNvPr id="125" name="フローチャート: 判断 124"/>
        <xdr:cNvSpPr/>
      </xdr:nvSpPr>
      <xdr:spPr>
        <a:xfrm>
          <a:off x="37465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139065</xdr:rowOff>
    </xdr:from>
    <xdr:ext cx="594995" cy="259080"/>
    <xdr:sp macro="" textlink="">
      <xdr:nvSpPr>
        <xdr:cNvPr id="126" name="テキスト ボックス 125"/>
        <xdr:cNvSpPr txBox="1"/>
      </xdr:nvSpPr>
      <xdr:spPr>
        <a:xfrm>
          <a:off x="3497580" y="93973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12700</xdr:rowOff>
    </xdr:from>
    <xdr:to xmlns:xdr="http://schemas.openxmlformats.org/drawingml/2006/spreadsheetDrawing">
      <xdr:col>15</xdr:col>
      <xdr:colOff>50800</xdr:colOff>
      <xdr:row>58</xdr:row>
      <xdr:rowOff>26670</xdr:rowOff>
    </xdr:to>
    <xdr:cxnSp macro="">
      <xdr:nvCxnSpPr>
        <xdr:cNvPr id="127" name="直線コネクタ 126"/>
        <xdr:cNvCxnSpPr/>
      </xdr:nvCxnSpPr>
      <xdr:spPr>
        <a:xfrm>
          <a:off x="2019300" y="99568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123825</xdr:rowOff>
    </xdr:from>
    <xdr:to xmlns:xdr="http://schemas.openxmlformats.org/drawingml/2006/spreadsheetDrawing">
      <xdr:col>15</xdr:col>
      <xdr:colOff>101600</xdr:colOff>
      <xdr:row>57</xdr:row>
      <xdr:rowOff>53975</xdr:rowOff>
    </xdr:to>
    <xdr:sp macro="" textlink="">
      <xdr:nvSpPr>
        <xdr:cNvPr id="128" name="フローチャート: 判断 127"/>
        <xdr:cNvSpPr/>
      </xdr:nvSpPr>
      <xdr:spPr>
        <a:xfrm>
          <a:off x="2857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70485</xdr:rowOff>
    </xdr:from>
    <xdr:ext cx="594995" cy="259080"/>
    <xdr:sp macro="" textlink="">
      <xdr:nvSpPr>
        <xdr:cNvPr id="129" name="テキスト ボックス 128"/>
        <xdr:cNvSpPr txBox="1"/>
      </xdr:nvSpPr>
      <xdr:spPr>
        <a:xfrm>
          <a:off x="2608580" y="95002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12700</xdr:rowOff>
    </xdr:from>
    <xdr:to xmlns:xdr="http://schemas.openxmlformats.org/drawingml/2006/spreadsheetDrawing">
      <xdr:col>10</xdr:col>
      <xdr:colOff>114300</xdr:colOff>
      <xdr:row>58</xdr:row>
      <xdr:rowOff>25400</xdr:rowOff>
    </xdr:to>
    <xdr:cxnSp macro="">
      <xdr:nvCxnSpPr>
        <xdr:cNvPr id="130" name="直線コネクタ 129"/>
        <xdr:cNvCxnSpPr/>
      </xdr:nvCxnSpPr>
      <xdr:spPr>
        <a:xfrm flipV="1">
          <a:off x="1130300" y="9956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29845</xdr:rowOff>
    </xdr:from>
    <xdr:to xmlns:xdr="http://schemas.openxmlformats.org/drawingml/2006/spreadsheetDrawing">
      <xdr:col>10</xdr:col>
      <xdr:colOff>165100</xdr:colOff>
      <xdr:row>57</xdr:row>
      <xdr:rowOff>132080</xdr:rowOff>
    </xdr:to>
    <xdr:sp macro="" textlink="">
      <xdr:nvSpPr>
        <xdr:cNvPr id="131" name="フローチャート: 判断 130"/>
        <xdr:cNvSpPr/>
      </xdr:nvSpPr>
      <xdr:spPr>
        <a:xfrm>
          <a:off x="1968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147955</xdr:rowOff>
    </xdr:from>
    <xdr:ext cx="594995" cy="258445"/>
    <xdr:sp macro="" textlink="">
      <xdr:nvSpPr>
        <xdr:cNvPr id="132" name="テキスト ボックス 131"/>
        <xdr:cNvSpPr txBox="1"/>
      </xdr:nvSpPr>
      <xdr:spPr>
        <a:xfrm>
          <a:off x="1719580" y="95777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38735</xdr:rowOff>
    </xdr:from>
    <xdr:to xmlns:xdr="http://schemas.openxmlformats.org/drawingml/2006/spreadsheetDrawing">
      <xdr:col>6</xdr:col>
      <xdr:colOff>38100</xdr:colOff>
      <xdr:row>57</xdr:row>
      <xdr:rowOff>140335</xdr:rowOff>
    </xdr:to>
    <xdr:sp macro="" textlink="">
      <xdr:nvSpPr>
        <xdr:cNvPr id="133" name="フローチャート: 判断 132"/>
        <xdr:cNvSpPr/>
      </xdr:nvSpPr>
      <xdr:spPr>
        <a:xfrm>
          <a:off x="10795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156845</xdr:rowOff>
    </xdr:from>
    <xdr:ext cx="594995" cy="255270"/>
    <xdr:sp macro="" textlink="">
      <xdr:nvSpPr>
        <xdr:cNvPr id="134" name="テキスト ボックス 133"/>
        <xdr:cNvSpPr txBox="1"/>
      </xdr:nvSpPr>
      <xdr:spPr>
        <a:xfrm>
          <a:off x="830580" y="95865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75565</xdr:rowOff>
    </xdr:from>
    <xdr:to xmlns:xdr="http://schemas.openxmlformats.org/drawingml/2006/spreadsheetDrawing">
      <xdr:col>24</xdr:col>
      <xdr:colOff>114300</xdr:colOff>
      <xdr:row>58</xdr:row>
      <xdr:rowOff>6350</xdr:rowOff>
    </xdr:to>
    <xdr:sp macro="" textlink="">
      <xdr:nvSpPr>
        <xdr:cNvPr id="140" name="楕円 139"/>
        <xdr:cNvSpPr/>
      </xdr:nvSpPr>
      <xdr:spPr>
        <a:xfrm>
          <a:off x="45847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161925</xdr:rowOff>
    </xdr:from>
    <xdr:ext cx="534670" cy="259080"/>
    <xdr:sp macro="" textlink="">
      <xdr:nvSpPr>
        <xdr:cNvPr id="141" name="物件費該当値テキスト"/>
        <xdr:cNvSpPr txBox="1"/>
      </xdr:nvSpPr>
      <xdr:spPr>
        <a:xfrm>
          <a:off x="4686300" y="9763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98,281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69215</xdr:rowOff>
    </xdr:from>
    <xdr:to xmlns:xdr="http://schemas.openxmlformats.org/drawingml/2006/spreadsheetDrawing">
      <xdr:col>20</xdr:col>
      <xdr:colOff>38100</xdr:colOff>
      <xdr:row>57</xdr:row>
      <xdr:rowOff>170815</xdr:rowOff>
    </xdr:to>
    <xdr:sp macro="" textlink="">
      <xdr:nvSpPr>
        <xdr:cNvPr id="142" name="楕円 141"/>
        <xdr:cNvSpPr/>
      </xdr:nvSpPr>
      <xdr:spPr>
        <a:xfrm>
          <a:off x="3746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161925</xdr:rowOff>
    </xdr:from>
    <xdr:ext cx="530860" cy="259080"/>
    <xdr:sp macro="" textlink="">
      <xdr:nvSpPr>
        <xdr:cNvPr id="143" name="テキスト ボックス 142"/>
        <xdr:cNvSpPr txBox="1"/>
      </xdr:nvSpPr>
      <xdr:spPr>
        <a:xfrm>
          <a:off x="3529965" y="9934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147320</xdr:rowOff>
    </xdr:from>
    <xdr:to xmlns:xdr="http://schemas.openxmlformats.org/drawingml/2006/spreadsheetDrawing">
      <xdr:col>15</xdr:col>
      <xdr:colOff>101600</xdr:colOff>
      <xdr:row>58</xdr:row>
      <xdr:rowOff>77470</xdr:rowOff>
    </xdr:to>
    <xdr:sp macro="" textlink="">
      <xdr:nvSpPr>
        <xdr:cNvPr id="144" name="楕円 143"/>
        <xdr:cNvSpPr/>
      </xdr:nvSpPr>
      <xdr:spPr>
        <a:xfrm>
          <a:off x="2857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68580</xdr:rowOff>
    </xdr:from>
    <xdr:ext cx="530860" cy="259080"/>
    <xdr:sp macro="" textlink="">
      <xdr:nvSpPr>
        <xdr:cNvPr id="145" name="テキスト ボックス 144"/>
        <xdr:cNvSpPr txBox="1"/>
      </xdr:nvSpPr>
      <xdr:spPr>
        <a:xfrm>
          <a:off x="2640965" y="10012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133350</xdr:rowOff>
    </xdr:from>
    <xdr:to xmlns:xdr="http://schemas.openxmlformats.org/drawingml/2006/spreadsheetDrawing">
      <xdr:col>10</xdr:col>
      <xdr:colOff>165100</xdr:colOff>
      <xdr:row>58</xdr:row>
      <xdr:rowOff>63500</xdr:rowOff>
    </xdr:to>
    <xdr:sp macro="" textlink="">
      <xdr:nvSpPr>
        <xdr:cNvPr id="146" name="楕円 145"/>
        <xdr:cNvSpPr/>
      </xdr:nvSpPr>
      <xdr:spPr>
        <a:xfrm>
          <a:off x="1968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54610</xdr:rowOff>
    </xdr:from>
    <xdr:ext cx="530860" cy="255270"/>
    <xdr:sp macro="" textlink="">
      <xdr:nvSpPr>
        <xdr:cNvPr id="147" name="テキスト ボックス 146"/>
        <xdr:cNvSpPr txBox="1"/>
      </xdr:nvSpPr>
      <xdr:spPr>
        <a:xfrm>
          <a:off x="1751965" y="99987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146050</xdr:rowOff>
    </xdr:from>
    <xdr:to xmlns:xdr="http://schemas.openxmlformats.org/drawingml/2006/spreadsheetDrawing">
      <xdr:col>6</xdr:col>
      <xdr:colOff>38100</xdr:colOff>
      <xdr:row>58</xdr:row>
      <xdr:rowOff>76200</xdr:rowOff>
    </xdr:to>
    <xdr:sp macro="" textlink="">
      <xdr:nvSpPr>
        <xdr:cNvPr id="148" name="楕円 147"/>
        <xdr:cNvSpPr/>
      </xdr:nvSpPr>
      <xdr:spPr>
        <a:xfrm>
          <a:off x="1079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67310</xdr:rowOff>
    </xdr:from>
    <xdr:ext cx="530860" cy="259080"/>
    <xdr:sp macro="" textlink="">
      <xdr:nvSpPr>
        <xdr:cNvPr id="149" name="テキスト ボックス 148"/>
        <xdr:cNvSpPr txBox="1"/>
      </xdr:nvSpPr>
      <xdr:spPr>
        <a:xfrm>
          <a:off x="862965" y="10011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8" name="テキスト ボックス 157"/>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60" name="直線コネクタ 159"/>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5110" cy="255270"/>
    <xdr:sp macro="" textlink="">
      <xdr:nvSpPr>
        <xdr:cNvPr id="161" name="テキスト ボックス 160"/>
        <xdr:cNvSpPr txBox="1"/>
      </xdr:nvSpPr>
      <xdr:spPr>
        <a:xfrm>
          <a:off x="513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5270"/>
    <xdr:sp macro="" textlink="">
      <xdr:nvSpPr>
        <xdr:cNvPr id="163" name="テキスト ボックス 162"/>
        <xdr:cNvSpPr txBox="1"/>
      </xdr:nvSpPr>
      <xdr:spPr>
        <a:xfrm>
          <a:off x="230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5270"/>
    <xdr:sp macro="" textlink="">
      <xdr:nvSpPr>
        <xdr:cNvPr id="165" name="テキスト ボックス 164"/>
        <xdr:cNvSpPr txBox="1"/>
      </xdr:nvSpPr>
      <xdr:spPr>
        <a:xfrm>
          <a:off x="230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6" name="直線コネクタ 165"/>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5270"/>
    <xdr:sp macro="" textlink="">
      <xdr:nvSpPr>
        <xdr:cNvPr id="167" name="テキスト ボックス 166"/>
        <xdr:cNvSpPr txBox="1"/>
      </xdr:nvSpPr>
      <xdr:spPr>
        <a:xfrm>
          <a:off x="230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270"/>
    <xdr:sp macro="" textlink="">
      <xdr:nvSpPr>
        <xdr:cNvPr id="169" name="テキスト ボックス 168"/>
        <xdr:cNvSpPr txBox="1"/>
      </xdr:nvSpPr>
      <xdr:spPr>
        <a:xfrm>
          <a:off x="230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127635</xdr:rowOff>
    </xdr:from>
    <xdr:to xmlns:xdr="http://schemas.openxmlformats.org/drawingml/2006/spreadsheetDrawing">
      <xdr:col>24</xdr:col>
      <xdr:colOff>62865</xdr:colOff>
      <xdr:row>78</xdr:row>
      <xdr:rowOff>36830</xdr:rowOff>
    </xdr:to>
    <xdr:cxnSp macro="">
      <xdr:nvCxnSpPr>
        <xdr:cNvPr id="171" name="直線コネクタ 170"/>
        <xdr:cNvCxnSpPr/>
      </xdr:nvCxnSpPr>
      <xdr:spPr>
        <a:xfrm flipV="1">
          <a:off x="4633595" y="12300585"/>
          <a:ext cx="1270" cy="1109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40640</xdr:rowOff>
    </xdr:from>
    <xdr:ext cx="469900" cy="255270"/>
    <xdr:sp macro="" textlink="">
      <xdr:nvSpPr>
        <xdr:cNvPr id="172" name="維持補修費最小値テキスト"/>
        <xdr:cNvSpPr txBox="1"/>
      </xdr:nvSpPr>
      <xdr:spPr>
        <a:xfrm>
          <a:off x="4686300" y="134137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36830</xdr:rowOff>
    </xdr:from>
    <xdr:to xmlns:xdr="http://schemas.openxmlformats.org/drawingml/2006/spreadsheetDrawing">
      <xdr:col>24</xdr:col>
      <xdr:colOff>152400</xdr:colOff>
      <xdr:row>78</xdr:row>
      <xdr:rowOff>36830</xdr:rowOff>
    </xdr:to>
    <xdr:cxnSp macro="">
      <xdr:nvCxnSpPr>
        <xdr:cNvPr id="173" name="直線コネクタ 172"/>
        <xdr:cNvCxnSpPr/>
      </xdr:nvCxnSpPr>
      <xdr:spPr>
        <a:xfrm>
          <a:off x="4546600" y="1340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74930</xdr:rowOff>
    </xdr:from>
    <xdr:ext cx="534670" cy="255270"/>
    <xdr:sp macro="" textlink="">
      <xdr:nvSpPr>
        <xdr:cNvPr id="174" name="維持補修費最大値テキスト"/>
        <xdr:cNvSpPr txBox="1"/>
      </xdr:nvSpPr>
      <xdr:spPr>
        <a:xfrm>
          <a:off x="4686300" y="120764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127635</xdr:rowOff>
    </xdr:from>
    <xdr:to xmlns:xdr="http://schemas.openxmlformats.org/drawingml/2006/spreadsheetDrawing">
      <xdr:col>24</xdr:col>
      <xdr:colOff>152400</xdr:colOff>
      <xdr:row>71</xdr:row>
      <xdr:rowOff>127635</xdr:rowOff>
    </xdr:to>
    <xdr:cxnSp macro="">
      <xdr:nvCxnSpPr>
        <xdr:cNvPr id="175" name="直線コネクタ 174"/>
        <xdr:cNvCxnSpPr/>
      </xdr:nvCxnSpPr>
      <xdr:spPr>
        <a:xfrm>
          <a:off x="4546600" y="1230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86995</xdr:rowOff>
    </xdr:from>
    <xdr:to xmlns:xdr="http://schemas.openxmlformats.org/drawingml/2006/spreadsheetDrawing">
      <xdr:col>24</xdr:col>
      <xdr:colOff>63500</xdr:colOff>
      <xdr:row>76</xdr:row>
      <xdr:rowOff>147955</xdr:rowOff>
    </xdr:to>
    <xdr:cxnSp macro="">
      <xdr:nvCxnSpPr>
        <xdr:cNvPr id="176" name="直線コネクタ 175"/>
        <xdr:cNvCxnSpPr/>
      </xdr:nvCxnSpPr>
      <xdr:spPr>
        <a:xfrm>
          <a:off x="3797300" y="13117195"/>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65405</xdr:rowOff>
    </xdr:from>
    <xdr:ext cx="534670" cy="255270"/>
    <xdr:sp macro="" textlink="">
      <xdr:nvSpPr>
        <xdr:cNvPr id="177" name="維持補修費平均値テキスト"/>
        <xdr:cNvSpPr txBox="1"/>
      </xdr:nvSpPr>
      <xdr:spPr>
        <a:xfrm>
          <a:off x="4686300" y="1275270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42545</xdr:rowOff>
    </xdr:from>
    <xdr:to xmlns:xdr="http://schemas.openxmlformats.org/drawingml/2006/spreadsheetDrawing">
      <xdr:col>24</xdr:col>
      <xdr:colOff>114300</xdr:colOff>
      <xdr:row>75</xdr:row>
      <xdr:rowOff>144145</xdr:rowOff>
    </xdr:to>
    <xdr:sp macro="" textlink="">
      <xdr:nvSpPr>
        <xdr:cNvPr id="178" name="フローチャート: 判断 177"/>
        <xdr:cNvSpPr/>
      </xdr:nvSpPr>
      <xdr:spPr>
        <a:xfrm>
          <a:off x="4584700" y="129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60325</xdr:rowOff>
    </xdr:from>
    <xdr:to xmlns:xdr="http://schemas.openxmlformats.org/drawingml/2006/spreadsheetDrawing">
      <xdr:col>19</xdr:col>
      <xdr:colOff>177800</xdr:colOff>
      <xdr:row>76</xdr:row>
      <xdr:rowOff>86995</xdr:rowOff>
    </xdr:to>
    <xdr:cxnSp macro="">
      <xdr:nvCxnSpPr>
        <xdr:cNvPr id="179" name="直線コネクタ 178"/>
        <xdr:cNvCxnSpPr/>
      </xdr:nvCxnSpPr>
      <xdr:spPr>
        <a:xfrm>
          <a:off x="2908300" y="12919075"/>
          <a:ext cx="8890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26670</xdr:rowOff>
    </xdr:from>
    <xdr:to xmlns:xdr="http://schemas.openxmlformats.org/drawingml/2006/spreadsheetDrawing">
      <xdr:col>20</xdr:col>
      <xdr:colOff>38100</xdr:colOff>
      <xdr:row>75</xdr:row>
      <xdr:rowOff>128270</xdr:rowOff>
    </xdr:to>
    <xdr:sp macro="" textlink="">
      <xdr:nvSpPr>
        <xdr:cNvPr id="180" name="フローチャート: 判断 179"/>
        <xdr:cNvSpPr/>
      </xdr:nvSpPr>
      <xdr:spPr>
        <a:xfrm>
          <a:off x="37465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73</xdr:row>
      <xdr:rowOff>144780</xdr:rowOff>
    </xdr:from>
    <xdr:ext cx="530860" cy="255270"/>
    <xdr:sp macro="" textlink="">
      <xdr:nvSpPr>
        <xdr:cNvPr id="181" name="テキスト ボックス 180"/>
        <xdr:cNvSpPr txBox="1"/>
      </xdr:nvSpPr>
      <xdr:spPr>
        <a:xfrm>
          <a:off x="3529965" y="126606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60325</xdr:rowOff>
    </xdr:from>
    <xdr:to xmlns:xdr="http://schemas.openxmlformats.org/drawingml/2006/spreadsheetDrawing">
      <xdr:col>15</xdr:col>
      <xdr:colOff>50800</xdr:colOff>
      <xdr:row>76</xdr:row>
      <xdr:rowOff>123190</xdr:rowOff>
    </xdr:to>
    <xdr:cxnSp macro="">
      <xdr:nvCxnSpPr>
        <xdr:cNvPr id="182" name="直線コネクタ 181"/>
        <xdr:cNvCxnSpPr/>
      </xdr:nvCxnSpPr>
      <xdr:spPr>
        <a:xfrm flipV="1">
          <a:off x="2019300" y="12919075"/>
          <a:ext cx="889000" cy="234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167005</xdr:rowOff>
    </xdr:from>
    <xdr:to xmlns:xdr="http://schemas.openxmlformats.org/drawingml/2006/spreadsheetDrawing">
      <xdr:col>15</xdr:col>
      <xdr:colOff>101600</xdr:colOff>
      <xdr:row>75</xdr:row>
      <xdr:rowOff>97790</xdr:rowOff>
    </xdr:to>
    <xdr:sp macro="" textlink="">
      <xdr:nvSpPr>
        <xdr:cNvPr id="183" name="フローチャート: 判断 182"/>
        <xdr:cNvSpPr/>
      </xdr:nvSpPr>
      <xdr:spPr>
        <a:xfrm>
          <a:off x="2857500" y="12854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113665</xdr:rowOff>
    </xdr:from>
    <xdr:ext cx="530860" cy="258445"/>
    <xdr:sp macro="" textlink="">
      <xdr:nvSpPr>
        <xdr:cNvPr id="184" name="テキスト ボックス 183"/>
        <xdr:cNvSpPr txBox="1"/>
      </xdr:nvSpPr>
      <xdr:spPr>
        <a:xfrm>
          <a:off x="2640965" y="126295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123190</xdr:rowOff>
    </xdr:from>
    <xdr:to xmlns:xdr="http://schemas.openxmlformats.org/drawingml/2006/spreadsheetDrawing">
      <xdr:col>10</xdr:col>
      <xdr:colOff>114300</xdr:colOff>
      <xdr:row>77</xdr:row>
      <xdr:rowOff>88900</xdr:rowOff>
    </xdr:to>
    <xdr:cxnSp macro="">
      <xdr:nvCxnSpPr>
        <xdr:cNvPr id="185" name="直線コネクタ 184"/>
        <xdr:cNvCxnSpPr/>
      </xdr:nvCxnSpPr>
      <xdr:spPr>
        <a:xfrm flipV="1">
          <a:off x="1130300" y="1315339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100965</xdr:rowOff>
    </xdr:from>
    <xdr:to xmlns:xdr="http://schemas.openxmlformats.org/drawingml/2006/spreadsheetDrawing">
      <xdr:col>10</xdr:col>
      <xdr:colOff>165100</xdr:colOff>
      <xdr:row>76</xdr:row>
      <xdr:rowOff>31115</xdr:rowOff>
    </xdr:to>
    <xdr:sp macro="" textlink="">
      <xdr:nvSpPr>
        <xdr:cNvPr id="186" name="フローチャート: 判断 185"/>
        <xdr:cNvSpPr/>
      </xdr:nvSpPr>
      <xdr:spPr>
        <a:xfrm>
          <a:off x="1968500" y="1295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47625</xdr:rowOff>
    </xdr:from>
    <xdr:ext cx="530860" cy="259080"/>
    <xdr:sp macro="" textlink="">
      <xdr:nvSpPr>
        <xdr:cNvPr id="187" name="テキスト ボックス 186"/>
        <xdr:cNvSpPr txBox="1"/>
      </xdr:nvSpPr>
      <xdr:spPr>
        <a:xfrm>
          <a:off x="1751965" y="127349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170815</xdr:rowOff>
    </xdr:from>
    <xdr:to xmlns:xdr="http://schemas.openxmlformats.org/drawingml/2006/spreadsheetDrawing">
      <xdr:col>6</xdr:col>
      <xdr:colOff>38100</xdr:colOff>
      <xdr:row>76</xdr:row>
      <xdr:rowOff>100965</xdr:rowOff>
    </xdr:to>
    <xdr:sp macro="" textlink="">
      <xdr:nvSpPr>
        <xdr:cNvPr id="188" name="フローチャート: 判断 187"/>
        <xdr:cNvSpPr/>
      </xdr:nvSpPr>
      <xdr:spPr>
        <a:xfrm>
          <a:off x="1079500" y="1302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117475</xdr:rowOff>
    </xdr:from>
    <xdr:ext cx="466090" cy="259080"/>
    <xdr:sp macro="" textlink="">
      <xdr:nvSpPr>
        <xdr:cNvPr id="189" name="テキスト ボックス 188"/>
        <xdr:cNvSpPr txBox="1"/>
      </xdr:nvSpPr>
      <xdr:spPr>
        <a:xfrm>
          <a:off x="895350" y="128047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97790</xdr:rowOff>
    </xdr:from>
    <xdr:to xmlns:xdr="http://schemas.openxmlformats.org/drawingml/2006/spreadsheetDrawing">
      <xdr:col>24</xdr:col>
      <xdr:colOff>114300</xdr:colOff>
      <xdr:row>77</xdr:row>
      <xdr:rowOff>27305</xdr:rowOff>
    </xdr:to>
    <xdr:sp macro="" textlink="">
      <xdr:nvSpPr>
        <xdr:cNvPr id="195" name="楕円 194"/>
        <xdr:cNvSpPr/>
      </xdr:nvSpPr>
      <xdr:spPr>
        <a:xfrm>
          <a:off x="45847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75565</xdr:rowOff>
    </xdr:from>
    <xdr:ext cx="469900" cy="255270"/>
    <xdr:sp macro="" textlink="">
      <xdr:nvSpPr>
        <xdr:cNvPr id="196" name="維持補修費該当値テキスト"/>
        <xdr:cNvSpPr txBox="1"/>
      </xdr:nvSpPr>
      <xdr:spPr>
        <a:xfrm>
          <a:off x="4686300" y="131057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36195</xdr:rowOff>
    </xdr:from>
    <xdr:to xmlns:xdr="http://schemas.openxmlformats.org/drawingml/2006/spreadsheetDrawing">
      <xdr:col>20</xdr:col>
      <xdr:colOff>38100</xdr:colOff>
      <xdr:row>76</xdr:row>
      <xdr:rowOff>137795</xdr:rowOff>
    </xdr:to>
    <xdr:sp macro="" textlink="">
      <xdr:nvSpPr>
        <xdr:cNvPr id="197" name="楕円 196"/>
        <xdr:cNvSpPr/>
      </xdr:nvSpPr>
      <xdr:spPr>
        <a:xfrm>
          <a:off x="3746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128905</xdr:rowOff>
    </xdr:from>
    <xdr:ext cx="466090" cy="259080"/>
    <xdr:sp macro="" textlink="">
      <xdr:nvSpPr>
        <xdr:cNvPr id="198" name="テキスト ボックス 197"/>
        <xdr:cNvSpPr txBox="1"/>
      </xdr:nvSpPr>
      <xdr:spPr>
        <a:xfrm>
          <a:off x="3562350" y="131591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9525</xdr:rowOff>
    </xdr:from>
    <xdr:to xmlns:xdr="http://schemas.openxmlformats.org/drawingml/2006/spreadsheetDrawing">
      <xdr:col>15</xdr:col>
      <xdr:colOff>101600</xdr:colOff>
      <xdr:row>75</xdr:row>
      <xdr:rowOff>111125</xdr:rowOff>
    </xdr:to>
    <xdr:sp macro="" textlink="">
      <xdr:nvSpPr>
        <xdr:cNvPr id="199" name="楕円 198"/>
        <xdr:cNvSpPr/>
      </xdr:nvSpPr>
      <xdr:spPr>
        <a:xfrm>
          <a:off x="2857500" y="1286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75</xdr:row>
      <xdr:rowOff>102235</xdr:rowOff>
    </xdr:from>
    <xdr:ext cx="530860" cy="258445"/>
    <xdr:sp macro="" textlink="">
      <xdr:nvSpPr>
        <xdr:cNvPr id="200" name="テキスト ボックス 199"/>
        <xdr:cNvSpPr txBox="1"/>
      </xdr:nvSpPr>
      <xdr:spPr>
        <a:xfrm>
          <a:off x="2640965" y="129609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72390</xdr:rowOff>
    </xdr:from>
    <xdr:to xmlns:xdr="http://schemas.openxmlformats.org/drawingml/2006/spreadsheetDrawing">
      <xdr:col>10</xdr:col>
      <xdr:colOff>165100</xdr:colOff>
      <xdr:row>77</xdr:row>
      <xdr:rowOff>2540</xdr:rowOff>
    </xdr:to>
    <xdr:sp macro="" textlink="">
      <xdr:nvSpPr>
        <xdr:cNvPr id="201" name="楕円 200"/>
        <xdr:cNvSpPr/>
      </xdr:nvSpPr>
      <xdr:spPr>
        <a:xfrm>
          <a:off x="1968500" y="1310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165100</xdr:rowOff>
    </xdr:from>
    <xdr:ext cx="466090" cy="259080"/>
    <xdr:sp macro="" textlink="">
      <xdr:nvSpPr>
        <xdr:cNvPr id="202" name="テキスト ボックス 201"/>
        <xdr:cNvSpPr txBox="1"/>
      </xdr:nvSpPr>
      <xdr:spPr>
        <a:xfrm>
          <a:off x="1784350" y="131953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38100</xdr:rowOff>
    </xdr:from>
    <xdr:to xmlns:xdr="http://schemas.openxmlformats.org/drawingml/2006/spreadsheetDrawing">
      <xdr:col>6</xdr:col>
      <xdr:colOff>38100</xdr:colOff>
      <xdr:row>77</xdr:row>
      <xdr:rowOff>139700</xdr:rowOff>
    </xdr:to>
    <xdr:sp macro="" textlink="">
      <xdr:nvSpPr>
        <xdr:cNvPr id="203" name="楕円 202"/>
        <xdr:cNvSpPr/>
      </xdr:nvSpPr>
      <xdr:spPr>
        <a:xfrm>
          <a:off x="10795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130810</xdr:rowOff>
    </xdr:from>
    <xdr:ext cx="466090" cy="259080"/>
    <xdr:sp macro="" textlink="">
      <xdr:nvSpPr>
        <xdr:cNvPr id="204" name="テキスト ボックス 203"/>
        <xdr:cNvSpPr txBox="1"/>
      </xdr:nvSpPr>
      <xdr:spPr>
        <a:xfrm>
          <a:off x="895350" y="13332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3" name="テキスト ボックス 212"/>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270"/>
    <xdr:sp macro="" textlink="">
      <xdr:nvSpPr>
        <xdr:cNvPr id="215" name="テキスト ボックス 214"/>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21" name="テキスト ボックス 220"/>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3" name="テキスト ボックス 222"/>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5" name="テキスト ボックス 224"/>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7" name="テキスト ボックス 226"/>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36830</xdr:rowOff>
    </xdr:from>
    <xdr:to xmlns:xdr="http://schemas.openxmlformats.org/drawingml/2006/spreadsheetDrawing">
      <xdr:col>24</xdr:col>
      <xdr:colOff>62865</xdr:colOff>
      <xdr:row>98</xdr:row>
      <xdr:rowOff>140335</xdr:rowOff>
    </xdr:to>
    <xdr:cxnSp macro="">
      <xdr:nvCxnSpPr>
        <xdr:cNvPr id="229" name="直線コネクタ 228"/>
        <xdr:cNvCxnSpPr/>
      </xdr:nvCxnSpPr>
      <xdr:spPr>
        <a:xfrm flipV="1">
          <a:off x="4633595" y="15467330"/>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144145</xdr:rowOff>
    </xdr:from>
    <xdr:ext cx="534670" cy="255270"/>
    <xdr:sp macro="" textlink="">
      <xdr:nvSpPr>
        <xdr:cNvPr id="230" name="扶助費最小値テキスト"/>
        <xdr:cNvSpPr txBox="1"/>
      </xdr:nvSpPr>
      <xdr:spPr>
        <a:xfrm>
          <a:off x="4686300" y="1694624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140335</xdr:rowOff>
    </xdr:from>
    <xdr:to xmlns:xdr="http://schemas.openxmlformats.org/drawingml/2006/spreadsheetDrawing">
      <xdr:col>24</xdr:col>
      <xdr:colOff>152400</xdr:colOff>
      <xdr:row>98</xdr:row>
      <xdr:rowOff>140335</xdr:rowOff>
    </xdr:to>
    <xdr:cxnSp macro="">
      <xdr:nvCxnSpPr>
        <xdr:cNvPr id="231" name="直線コネクタ 230"/>
        <xdr:cNvCxnSpPr/>
      </xdr:nvCxnSpPr>
      <xdr:spPr>
        <a:xfrm>
          <a:off x="4546600" y="16942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154940</xdr:rowOff>
    </xdr:from>
    <xdr:ext cx="598805" cy="255270"/>
    <xdr:sp macro="" textlink="">
      <xdr:nvSpPr>
        <xdr:cNvPr id="232" name="扶助費最大値テキスト"/>
        <xdr:cNvSpPr txBox="1"/>
      </xdr:nvSpPr>
      <xdr:spPr>
        <a:xfrm>
          <a:off x="4686300" y="152425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141,394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36830</xdr:rowOff>
    </xdr:from>
    <xdr:to xmlns:xdr="http://schemas.openxmlformats.org/drawingml/2006/spreadsheetDrawing">
      <xdr:col>24</xdr:col>
      <xdr:colOff>152400</xdr:colOff>
      <xdr:row>90</xdr:row>
      <xdr:rowOff>36830</xdr:rowOff>
    </xdr:to>
    <xdr:cxnSp macro="">
      <xdr:nvCxnSpPr>
        <xdr:cNvPr id="233" name="直線コネクタ 232"/>
        <xdr:cNvCxnSpPr/>
      </xdr:nvCxnSpPr>
      <xdr:spPr>
        <a:xfrm>
          <a:off x="4546600" y="1546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36830</xdr:rowOff>
    </xdr:from>
    <xdr:to xmlns:xdr="http://schemas.openxmlformats.org/drawingml/2006/spreadsheetDrawing">
      <xdr:col>24</xdr:col>
      <xdr:colOff>63500</xdr:colOff>
      <xdr:row>96</xdr:row>
      <xdr:rowOff>57785</xdr:rowOff>
    </xdr:to>
    <xdr:cxnSp macro="">
      <xdr:nvCxnSpPr>
        <xdr:cNvPr id="234" name="直線コネクタ 233"/>
        <xdr:cNvCxnSpPr/>
      </xdr:nvCxnSpPr>
      <xdr:spPr>
        <a:xfrm flipV="1">
          <a:off x="3797300" y="16324580"/>
          <a:ext cx="8382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81915</xdr:rowOff>
    </xdr:from>
    <xdr:ext cx="598805" cy="259080"/>
    <xdr:sp macro="" textlink="">
      <xdr:nvSpPr>
        <xdr:cNvPr id="235" name="扶助費平均値テキスト"/>
        <xdr:cNvSpPr txBox="1"/>
      </xdr:nvSpPr>
      <xdr:spPr>
        <a:xfrm>
          <a:off x="4686300" y="160267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59055</xdr:rowOff>
    </xdr:from>
    <xdr:to xmlns:xdr="http://schemas.openxmlformats.org/drawingml/2006/spreadsheetDrawing">
      <xdr:col>24</xdr:col>
      <xdr:colOff>114300</xdr:colOff>
      <xdr:row>94</xdr:row>
      <xdr:rowOff>160655</xdr:rowOff>
    </xdr:to>
    <xdr:sp macro="" textlink="">
      <xdr:nvSpPr>
        <xdr:cNvPr id="236" name="フローチャート: 判断 235"/>
        <xdr:cNvSpPr/>
      </xdr:nvSpPr>
      <xdr:spPr>
        <a:xfrm>
          <a:off x="458470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39370</xdr:rowOff>
    </xdr:from>
    <xdr:to xmlns:xdr="http://schemas.openxmlformats.org/drawingml/2006/spreadsheetDrawing">
      <xdr:col>19</xdr:col>
      <xdr:colOff>177800</xdr:colOff>
      <xdr:row>96</xdr:row>
      <xdr:rowOff>57785</xdr:rowOff>
    </xdr:to>
    <xdr:cxnSp macro="">
      <xdr:nvCxnSpPr>
        <xdr:cNvPr id="237" name="直線コネクタ 236"/>
        <xdr:cNvCxnSpPr/>
      </xdr:nvCxnSpPr>
      <xdr:spPr>
        <a:xfrm>
          <a:off x="2908300" y="1632712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83820</xdr:rowOff>
    </xdr:from>
    <xdr:to xmlns:xdr="http://schemas.openxmlformats.org/drawingml/2006/spreadsheetDrawing">
      <xdr:col>20</xdr:col>
      <xdr:colOff>38100</xdr:colOff>
      <xdr:row>96</xdr:row>
      <xdr:rowOff>13970</xdr:rowOff>
    </xdr:to>
    <xdr:sp macro="" textlink="">
      <xdr:nvSpPr>
        <xdr:cNvPr id="238" name="フローチャート: 判断 237"/>
        <xdr:cNvSpPr/>
      </xdr:nvSpPr>
      <xdr:spPr>
        <a:xfrm>
          <a:off x="3746500" y="163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30480</xdr:rowOff>
    </xdr:from>
    <xdr:ext cx="530860" cy="255270"/>
    <xdr:sp macro="" textlink="">
      <xdr:nvSpPr>
        <xdr:cNvPr id="239" name="テキスト ボックス 238"/>
        <xdr:cNvSpPr txBox="1"/>
      </xdr:nvSpPr>
      <xdr:spPr>
        <a:xfrm>
          <a:off x="3529965" y="161467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91,259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39370</xdr:rowOff>
    </xdr:from>
    <xdr:to xmlns:xdr="http://schemas.openxmlformats.org/drawingml/2006/spreadsheetDrawing">
      <xdr:col>15</xdr:col>
      <xdr:colOff>50800</xdr:colOff>
      <xdr:row>97</xdr:row>
      <xdr:rowOff>139700</xdr:rowOff>
    </xdr:to>
    <xdr:cxnSp macro="">
      <xdr:nvCxnSpPr>
        <xdr:cNvPr id="240" name="直線コネクタ 239"/>
        <xdr:cNvCxnSpPr/>
      </xdr:nvCxnSpPr>
      <xdr:spPr>
        <a:xfrm flipV="1">
          <a:off x="2019300" y="1632712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36830</xdr:rowOff>
    </xdr:from>
    <xdr:to xmlns:xdr="http://schemas.openxmlformats.org/drawingml/2006/spreadsheetDrawing">
      <xdr:col>15</xdr:col>
      <xdr:colOff>101600</xdr:colOff>
      <xdr:row>94</xdr:row>
      <xdr:rowOff>138430</xdr:rowOff>
    </xdr:to>
    <xdr:sp macro="" textlink="">
      <xdr:nvSpPr>
        <xdr:cNvPr id="241" name="フローチャート: 判断 240"/>
        <xdr:cNvSpPr/>
      </xdr:nvSpPr>
      <xdr:spPr>
        <a:xfrm>
          <a:off x="2857500" y="1615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154940</xdr:rowOff>
    </xdr:from>
    <xdr:ext cx="594995" cy="255270"/>
    <xdr:sp macro="" textlink="">
      <xdr:nvSpPr>
        <xdr:cNvPr id="242" name="テキスト ボックス 241"/>
        <xdr:cNvSpPr txBox="1"/>
      </xdr:nvSpPr>
      <xdr:spPr>
        <a:xfrm>
          <a:off x="2608580" y="159283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77470</xdr:rowOff>
    </xdr:from>
    <xdr:to xmlns:xdr="http://schemas.openxmlformats.org/drawingml/2006/spreadsheetDrawing">
      <xdr:col>10</xdr:col>
      <xdr:colOff>114300</xdr:colOff>
      <xdr:row>97</xdr:row>
      <xdr:rowOff>139700</xdr:rowOff>
    </xdr:to>
    <xdr:cxnSp macro="">
      <xdr:nvCxnSpPr>
        <xdr:cNvPr id="243" name="直線コネクタ 242"/>
        <xdr:cNvCxnSpPr/>
      </xdr:nvCxnSpPr>
      <xdr:spPr>
        <a:xfrm>
          <a:off x="1130300" y="1670812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135255</xdr:rowOff>
    </xdr:from>
    <xdr:to xmlns:xdr="http://schemas.openxmlformats.org/drawingml/2006/spreadsheetDrawing">
      <xdr:col>10</xdr:col>
      <xdr:colOff>165100</xdr:colOff>
      <xdr:row>97</xdr:row>
      <xdr:rowOff>65405</xdr:rowOff>
    </xdr:to>
    <xdr:sp macro="" textlink="">
      <xdr:nvSpPr>
        <xdr:cNvPr id="244" name="フローチャート: 判断 243"/>
        <xdr:cNvSpPr/>
      </xdr:nvSpPr>
      <xdr:spPr>
        <a:xfrm>
          <a:off x="19685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81915</xdr:rowOff>
    </xdr:from>
    <xdr:ext cx="530860" cy="259080"/>
    <xdr:sp macro="" textlink="">
      <xdr:nvSpPr>
        <xdr:cNvPr id="245" name="テキスト ボックス 244"/>
        <xdr:cNvSpPr txBox="1"/>
      </xdr:nvSpPr>
      <xdr:spPr>
        <a:xfrm>
          <a:off x="1751965" y="163696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120650</xdr:rowOff>
    </xdr:from>
    <xdr:to xmlns:xdr="http://schemas.openxmlformats.org/drawingml/2006/spreadsheetDrawing">
      <xdr:col>6</xdr:col>
      <xdr:colOff>38100</xdr:colOff>
      <xdr:row>97</xdr:row>
      <xdr:rowOff>50165</xdr:rowOff>
    </xdr:to>
    <xdr:sp macro="" textlink="">
      <xdr:nvSpPr>
        <xdr:cNvPr id="246" name="フローチャート: 判断 245"/>
        <xdr:cNvSpPr/>
      </xdr:nvSpPr>
      <xdr:spPr>
        <a:xfrm>
          <a:off x="1079500" y="16579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66675</xdr:rowOff>
    </xdr:from>
    <xdr:ext cx="530860" cy="255270"/>
    <xdr:sp macro="" textlink="">
      <xdr:nvSpPr>
        <xdr:cNvPr id="247" name="テキスト ボックス 246"/>
        <xdr:cNvSpPr txBox="1"/>
      </xdr:nvSpPr>
      <xdr:spPr>
        <a:xfrm>
          <a:off x="862965" y="163544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157480</xdr:rowOff>
    </xdr:from>
    <xdr:to xmlns:xdr="http://schemas.openxmlformats.org/drawingml/2006/spreadsheetDrawing">
      <xdr:col>24</xdr:col>
      <xdr:colOff>114300</xdr:colOff>
      <xdr:row>95</xdr:row>
      <xdr:rowOff>87630</xdr:rowOff>
    </xdr:to>
    <xdr:sp macro="" textlink="">
      <xdr:nvSpPr>
        <xdr:cNvPr id="253" name="楕円 252"/>
        <xdr:cNvSpPr/>
      </xdr:nvSpPr>
      <xdr:spPr>
        <a:xfrm>
          <a:off x="4584700" y="162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135890</xdr:rowOff>
    </xdr:from>
    <xdr:ext cx="534670" cy="259080"/>
    <xdr:sp macro="" textlink="">
      <xdr:nvSpPr>
        <xdr:cNvPr id="254" name="扶助費該当値テキスト"/>
        <xdr:cNvSpPr txBox="1"/>
      </xdr:nvSpPr>
      <xdr:spPr>
        <a:xfrm>
          <a:off x="4686300" y="1625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6985</xdr:rowOff>
    </xdr:from>
    <xdr:to xmlns:xdr="http://schemas.openxmlformats.org/drawingml/2006/spreadsheetDrawing">
      <xdr:col>20</xdr:col>
      <xdr:colOff>38100</xdr:colOff>
      <xdr:row>96</xdr:row>
      <xdr:rowOff>109220</xdr:rowOff>
    </xdr:to>
    <xdr:sp macro="" textlink="">
      <xdr:nvSpPr>
        <xdr:cNvPr id="255" name="楕円 254"/>
        <xdr:cNvSpPr/>
      </xdr:nvSpPr>
      <xdr:spPr>
        <a:xfrm>
          <a:off x="3746500" y="16466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100330</xdr:rowOff>
    </xdr:from>
    <xdr:ext cx="530860" cy="255270"/>
    <xdr:sp macro="" textlink="">
      <xdr:nvSpPr>
        <xdr:cNvPr id="256" name="テキスト ボックス 255"/>
        <xdr:cNvSpPr txBox="1"/>
      </xdr:nvSpPr>
      <xdr:spPr>
        <a:xfrm>
          <a:off x="3529965" y="165595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160020</xdr:rowOff>
    </xdr:from>
    <xdr:to xmlns:xdr="http://schemas.openxmlformats.org/drawingml/2006/spreadsheetDrawing">
      <xdr:col>15</xdr:col>
      <xdr:colOff>101600</xdr:colOff>
      <xdr:row>95</xdr:row>
      <xdr:rowOff>90170</xdr:rowOff>
    </xdr:to>
    <xdr:sp macro="" textlink="">
      <xdr:nvSpPr>
        <xdr:cNvPr id="257" name="楕円 256"/>
        <xdr:cNvSpPr/>
      </xdr:nvSpPr>
      <xdr:spPr>
        <a:xfrm>
          <a:off x="2857500" y="16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81280</xdr:rowOff>
    </xdr:from>
    <xdr:ext cx="530860" cy="259080"/>
    <xdr:sp macro="" textlink="">
      <xdr:nvSpPr>
        <xdr:cNvPr id="258" name="テキスト ボックス 257"/>
        <xdr:cNvSpPr txBox="1"/>
      </xdr:nvSpPr>
      <xdr:spPr>
        <a:xfrm>
          <a:off x="2640965" y="16369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88900</xdr:rowOff>
    </xdr:from>
    <xdr:to xmlns:xdr="http://schemas.openxmlformats.org/drawingml/2006/spreadsheetDrawing">
      <xdr:col>10</xdr:col>
      <xdr:colOff>165100</xdr:colOff>
      <xdr:row>98</xdr:row>
      <xdr:rowOff>19050</xdr:rowOff>
    </xdr:to>
    <xdr:sp macro="" textlink="">
      <xdr:nvSpPr>
        <xdr:cNvPr id="259" name="楕円 258"/>
        <xdr:cNvSpPr/>
      </xdr:nvSpPr>
      <xdr:spPr>
        <a:xfrm>
          <a:off x="1968500" y="1671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10160</xdr:rowOff>
    </xdr:from>
    <xdr:ext cx="530860" cy="259080"/>
    <xdr:sp macro="" textlink="">
      <xdr:nvSpPr>
        <xdr:cNvPr id="260" name="テキスト ボックス 259"/>
        <xdr:cNvSpPr txBox="1"/>
      </xdr:nvSpPr>
      <xdr:spPr>
        <a:xfrm>
          <a:off x="1751965" y="16812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26670</xdr:rowOff>
    </xdr:from>
    <xdr:to xmlns:xdr="http://schemas.openxmlformats.org/drawingml/2006/spreadsheetDrawing">
      <xdr:col>6</xdr:col>
      <xdr:colOff>38100</xdr:colOff>
      <xdr:row>97</xdr:row>
      <xdr:rowOff>128270</xdr:rowOff>
    </xdr:to>
    <xdr:sp macro="" textlink="">
      <xdr:nvSpPr>
        <xdr:cNvPr id="261" name="楕円 260"/>
        <xdr:cNvSpPr/>
      </xdr:nvSpPr>
      <xdr:spPr>
        <a:xfrm>
          <a:off x="1079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119380</xdr:rowOff>
    </xdr:from>
    <xdr:ext cx="530860" cy="259080"/>
    <xdr:sp macro="" textlink="">
      <xdr:nvSpPr>
        <xdr:cNvPr id="262" name="テキスト ボックス 261"/>
        <xdr:cNvSpPr txBox="1"/>
      </xdr:nvSpPr>
      <xdr:spPr>
        <a:xfrm>
          <a:off x="862965" y="16750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1" name="テキスト ボックス 270"/>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5110" cy="255270"/>
    <xdr:sp macro="" textlink="">
      <xdr:nvSpPr>
        <xdr:cNvPr id="273" name="テキスト ボックス 272"/>
        <xdr:cNvSpPr txBox="1"/>
      </xdr:nvSpPr>
      <xdr:spPr>
        <a:xfrm>
          <a:off x="6355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4" name="直線コネクタ 273"/>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73660</xdr:rowOff>
    </xdr:from>
    <xdr:ext cx="531495" cy="259080"/>
    <xdr:sp macro="" textlink="">
      <xdr:nvSpPr>
        <xdr:cNvPr id="275" name="テキスト ボックス 274"/>
        <xdr:cNvSpPr txBox="1"/>
      </xdr:nvSpPr>
      <xdr:spPr>
        <a:xfrm>
          <a:off x="6072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6" name="直線コネクタ 275"/>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1820" cy="259080"/>
    <xdr:sp macro="" textlink="">
      <xdr:nvSpPr>
        <xdr:cNvPr id="277" name="テキスト ボックス 276"/>
        <xdr:cNvSpPr txBox="1"/>
      </xdr:nvSpPr>
      <xdr:spPr>
        <a:xfrm>
          <a:off x="6008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8" name="直線コネクタ 277"/>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168910</xdr:rowOff>
    </xdr:from>
    <xdr:ext cx="591820" cy="255270"/>
    <xdr:sp macro="" textlink="">
      <xdr:nvSpPr>
        <xdr:cNvPr id="279" name="テキスト ボックス 278"/>
        <xdr:cNvSpPr txBox="1"/>
      </xdr:nvSpPr>
      <xdr:spPr>
        <a:xfrm>
          <a:off x="6008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80" name="直線コネクタ 279"/>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1820" cy="259080"/>
    <xdr:sp macro="" textlink="">
      <xdr:nvSpPr>
        <xdr:cNvPr id="281" name="テキスト ボックス 280"/>
        <xdr:cNvSpPr txBox="1"/>
      </xdr:nvSpPr>
      <xdr:spPr>
        <a:xfrm>
          <a:off x="6008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2" name="直線コネクタ 281"/>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1820" cy="259080"/>
    <xdr:sp macro="" textlink="">
      <xdr:nvSpPr>
        <xdr:cNvPr id="283" name="テキスト ボックス 282"/>
        <xdr:cNvSpPr txBox="1"/>
      </xdr:nvSpPr>
      <xdr:spPr>
        <a:xfrm>
          <a:off x="6008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5" name="テキスト ボックス 284"/>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34</xdr:row>
      <xdr:rowOff>5080</xdr:rowOff>
    </xdr:from>
    <xdr:to xmlns:xdr="http://schemas.openxmlformats.org/drawingml/2006/spreadsheetDrawing">
      <xdr:col>54</xdr:col>
      <xdr:colOff>189865</xdr:colOff>
      <xdr:row>37</xdr:row>
      <xdr:rowOff>133985</xdr:rowOff>
    </xdr:to>
    <xdr:cxnSp macro="">
      <xdr:nvCxnSpPr>
        <xdr:cNvPr id="287" name="直線コネクタ 286"/>
        <xdr:cNvCxnSpPr/>
      </xdr:nvCxnSpPr>
      <xdr:spPr>
        <a:xfrm flipV="1">
          <a:off x="10475595" y="5834380"/>
          <a:ext cx="1270" cy="643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137795</xdr:rowOff>
    </xdr:from>
    <xdr:ext cx="534670" cy="259080"/>
    <xdr:sp macro="" textlink="">
      <xdr:nvSpPr>
        <xdr:cNvPr id="288" name="補助費等最小値テキスト"/>
        <xdr:cNvSpPr txBox="1"/>
      </xdr:nvSpPr>
      <xdr:spPr>
        <a:xfrm>
          <a:off x="10528300" y="6481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133985</xdr:rowOff>
    </xdr:from>
    <xdr:to xmlns:xdr="http://schemas.openxmlformats.org/drawingml/2006/spreadsheetDrawing">
      <xdr:col>55</xdr:col>
      <xdr:colOff>88900</xdr:colOff>
      <xdr:row>37</xdr:row>
      <xdr:rowOff>133985</xdr:rowOff>
    </xdr:to>
    <xdr:cxnSp macro="">
      <xdr:nvCxnSpPr>
        <xdr:cNvPr id="289" name="直線コネクタ 288"/>
        <xdr:cNvCxnSpPr/>
      </xdr:nvCxnSpPr>
      <xdr:spPr>
        <a:xfrm>
          <a:off x="10388600" y="6477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123190</xdr:rowOff>
    </xdr:from>
    <xdr:ext cx="598805" cy="255270"/>
    <xdr:sp macro="" textlink="">
      <xdr:nvSpPr>
        <xdr:cNvPr id="290" name="補助費等最大値テキスト"/>
        <xdr:cNvSpPr txBox="1"/>
      </xdr:nvSpPr>
      <xdr:spPr>
        <a:xfrm>
          <a:off x="10528300" y="56095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167,672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5080</xdr:rowOff>
    </xdr:from>
    <xdr:to xmlns:xdr="http://schemas.openxmlformats.org/drawingml/2006/spreadsheetDrawing">
      <xdr:col>55</xdr:col>
      <xdr:colOff>88900</xdr:colOff>
      <xdr:row>34</xdr:row>
      <xdr:rowOff>5080</xdr:rowOff>
    </xdr:to>
    <xdr:cxnSp macro="">
      <xdr:nvCxnSpPr>
        <xdr:cNvPr id="291" name="直線コネクタ 290"/>
        <xdr:cNvCxnSpPr/>
      </xdr:nvCxnSpPr>
      <xdr:spPr>
        <a:xfrm>
          <a:off x="10388600" y="583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98425</xdr:rowOff>
    </xdr:from>
    <xdr:to xmlns:xdr="http://schemas.openxmlformats.org/drawingml/2006/spreadsheetDrawing">
      <xdr:col>55</xdr:col>
      <xdr:colOff>0</xdr:colOff>
      <xdr:row>35</xdr:row>
      <xdr:rowOff>635</xdr:rowOff>
    </xdr:to>
    <xdr:cxnSp macro="">
      <xdr:nvCxnSpPr>
        <xdr:cNvPr id="292" name="直線コネクタ 291"/>
        <xdr:cNvCxnSpPr/>
      </xdr:nvCxnSpPr>
      <xdr:spPr>
        <a:xfrm>
          <a:off x="9639300" y="5927725"/>
          <a:ext cx="8382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120650</xdr:rowOff>
    </xdr:from>
    <xdr:ext cx="598805" cy="255270"/>
    <xdr:sp macro="" textlink="">
      <xdr:nvSpPr>
        <xdr:cNvPr id="293" name="補助費等平均値テキスト"/>
        <xdr:cNvSpPr txBox="1"/>
      </xdr:nvSpPr>
      <xdr:spPr>
        <a:xfrm>
          <a:off x="10528300" y="612140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141605</xdr:rowOff>
    </xdr:from>
    <xdr:to xmlns:xdr="http://schemas.openxmlformats.org/drawingml/2006/spreadsheetDrawing">
      <xdr:col>55</xdr:col>
      <xdr:colOff>50800</xdr:colOff>
      <xdr:row>36</xdr:row>
      <xdr:rowOff>71755</xdr:rowOff>
    </xdr:to>
    <xdr:sp macro="" textlink="">
      <xdr:nvSpPr>
        <xdr:cNvPr id="294" name="フローチャート: 判断 293"/>
        <xdr:cNvSpPr/>
      </xdr:nvSpPr>
      <xdr:spPr>
        <a:xfrm>
          <a:off x="104267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34</xdr:row>
      <xdr:rowOff>98425</xdr:rowOff>
    </xdr:from>
    <xdr:to xmlns:xdr="http://schemas.openxmlformats.org/drawingml/2006/spreadsheetDrawing">
      <xdr:col>50</xdr:col>
      <xdr:colOff>114300</xdr:colOff>
      <xdr:row>34</xdr:row>
      <xdr:rowOff>166370</xdr:rowOff>
    </xdr:to>
    <xdr:cxnSp macro="">
      <xdr:nvCxnSpPr>
        <xdr:cNvPr id="295" name="直線コネクタ 294"/>
        <xdr:cNvCxnSpPr/>
      </xdr:nvCxnSpPr>
      <xdr:spPr>
        <a:xfrm flipV="1">
          <a:off x="8750300" y="59277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146685</xdr:rowOff>
    </xdr:from>
    <xdr:to xmlns:xdr="http://schemas.openxmlformats.org/drawingml/2006/spreadsheetDrawing">
      <xdr:col>50</xdr:col>
      <xdr:colOff>165100</xdr:colOff>
      <xdr:row>36</xdr:row>
      <xdr:rowOff>76835</xdr:rowOff>
    </xdr:to>
    <xdr:sp macro="" textlink="">
      <xdr:nvSpPr>
        <xdr:cNvPr id="296" name="フローチャート: 判断 295"/>
        <xdr:cNvSpPr/>
      </xdr:nvSpPr>
      <xdr:spPr>
        <a:xfrm>
          <a:off x="9588500" y="614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36</xdr:row>
      <xdr:rowOff>67945</xdr:rowOff>
    </xdr:from>
    <xdr:ext cx="594995" cy="258445"/>
    <xdr:sp macro="" textlink="">
      <xdr:nvSpPr>
        <xdr:cNvPr id="297" name="テキスト ボックス 296"/>
        <xdr:cNvSpPr txBox="1"/>
      </xdr:nvSpPr>
      <xdr:spPr>
        <a:xfrm>
          <a:off x="9339580" y="62401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30</xdr:row>
      <xdr:rowOff>95250</xdr:rowOff>
    </xdr:from>
    <xdr:to xmlns:xdr="http://schemas.openxmlformats.org/drawingml/2006/spreadsheetDrawing">
      <xdr:col>45</xdr:col>
      <xdr:colOff>177800</xdr:colOff>
      <xdr:row>34</xdr:row>
      <xdr:rowOff>166370</xdr:rowOff>
    </xdr:to>
    <xdr:cxnSp macro="">
      <xdr:nvCxnSpPr>
        <xdr:cNvPr id="298" name="直線コネクタ 297"/>
        <xdr:cNvCxnSpPr/>
      </xdr:nvCxnSpPr>
      <xdr:spPr>
        <a:xfrm>
          <a:off x="7861300" y="5238750"/>
          <a:ext cx="889000" cy="756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41275</xdr:rowOff>
    </xdr:from>
    <xdr:to xmlns:xdr="http://schemas.openxmlformats.org/drawingml/2006/spreadsheetDrawing">
      <xdr:col>46</xdr:col>
      <xdr:colOff>38100</xdr:colOff>
      <xdr:row>36</xdr:row>
      <xdr:rowOff>143510</xdr:rowOff>
    </xdr:to>
    <xdr:sp macro="" textlink="">
      <xdr:nvSpPr>
        <xdr:cNvPr id="299" name="フローチャート: 判断 298"/>
        <xdr:cNvSpPr/>
      </xdr:nvSpPr>
      <xdr:spPr>
        <a:xfrm>
          <a:off x="8699500" y="62134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133985</xdr:rowOff>
    </xdr:from>
    <xdr:ext cx="594995" cy="255270"/>
    <xdr:sp macro="" textlink="">
      <xdr:nvSpPr>
        <xdr:cNvPr id="300" name="テキスト ボックス 299"/>
        <xdr:cNvSpPr txBox="1"/>
      </xdr:nvSpPr>
      <xdr:spPr>
        <a:xfrm>
          <a:off x="8450580" y="63061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30</xdr:row>
      <xdr:rowOff>95250</xdr:rowOff>
    </xdr:from>
    <xdr:to xmlns:xdr="http://schemas.openxmlformats.org/drawingml/2006/spreadsheetDrawing">
      <xdr:col>41</xdr:col>
      <xdr:colOff>50800</xdr:colOff>
      <xdr:row>36</xdr:row>
      <xdr:rowOff>128905</xdr:rowOff>
    </xdr:to>
    <xdr:cxnSp macro="">
      <xdr:nvCxnSpPr>
        <xdr:cNvPr id="301" name="直線コネクタ 300"/>
        <xdr:cNvCxnSpPr/>
      </xdr:nvCxnSpPr>
      <xdr:spPr>
        <a:xfrm flipV="1">
          <a:off x="6972300" y="5238750"/>
          <a:ext cx="889000" cy="1062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94615</xdr:rowOff>
    </xdr:from>
    <xdr:to xmlns:xdr="http://schemas.openxmlformats.org/drawingml/2006/spreadsheetDrawing">
      <xdr:col>41</xdr:col>
      <xdr:colOff>101600</xdr:colOff>
      <xdr:row>32</xdr:row>
      <xdr:rowOff>24765</xdr:rowOff>
    </xdr:to>
    <xdr:sp macro="" textlink="">
      <xdr:nvSpPr>
        <xdr:cNvPr id="302" name="フローチャート: 判断 301"/>
        <xdr:cNvSpPr/>
      </xdr:nvSpPr>
      <xdr:spPr>
        <a:xfrm>
          <a:off x="7810500" y="54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15875</xdr:rowOff>
    </xdr:from>
    <xdr:ext cx="594995" cy="259080"/>
    <xdr:sp macro="" textlink="">
      <xdr:nvSpPr>
        <xdr:cNvPr id="303" name="テキスト ボックス 302"/>
        <xdr:cNvSpPr txBox="1"/>
      </xdr:nvSpPr>
      <xdr:spPr>
        <a:xfrm>
          <a:off x="7561580" y="55022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135255</xdr:rowOff>
    </xdr:from>
    <xdr:to xmlns:xdr="http://schemas.openxmlformats.org/drawingml/2006/spreadsheetDrawing">
      <xdr:col>36</xdr:col>
      <xdr:colOff>165100</xdr:colOff>
      <xdr:row>37</xdr:row>
      <xdr:rowOff>65405</xdr:rowOff>
    </xdr:to>
    <xdr:sp macro="" textlink="">
      <xdr:nvSpPr>
        <xdr:cNvPr id="304" name="フローチャート: 判断 303"/>
        <xdr:cNvSpPr/>
      </xdr:nvSpPr>
      <xdr:spPr>
        <a:xfrm>
          <a:off x="6921500" y="630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56515</xdr:rowOff>
    </xdr:from>
    <xdr:ext cx="530860" cy="258445"/>
    <xdr:sp macro="" textlink="">
      <xdr:nvSpPr>
        <xdr:cNvPr id="305" name="テキスト ボックス 304"/>
        <xdr:cNvSpPr txBox="1"/>
      </xdr:nvSpPr>
      <xdr:spPr>
        <a:xfrm>
          <a:off x="6704965" y="64001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98,940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121285</xdr:rowOff>
    </xdr:from>
    <xdr:to xmlns:xdr="http://schemas.openxmlformats.org/drawingml/2006/spreadsheetDrawing">
      <xdr:col>55</xdr:col>
      <xdr:colOff>50800</xdr:colOff>
      <xdr:row>35</xdr:row>
      <xdr:rowOff>52070</xdr:rowOff>
    </xdr:to>
    <xdr:sp macro="" textlink="">
      <xdr:nvSpPr>
        <xdr:cNvPr id="311" name="楕円 310"/>
        <xdr:cNvSpPr/>
      </xdr:nvSpPr>
      <xdr:spPr>
        <a:xfrm>
          <a:off x="10426700" y="59505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144145</xdr:rowOff>
    </xdr:from>
    <xdr:ext cx="598805" cy="255270"/>
    <xdr:sp macro="" textlink="">
      <xdr:nvSpPr>
        <xdr:cNvPr id="312" name="補助費等該当値テキスト"/>
        <xdr:cNvSpPr txBox="1"/>
      </xdr:nvSpPr>
      <xdr:spPr>
        <a:xfrm>
          <a:off x="10528300" y="58019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145,766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47625</xdr:rowOff>
    </xdr:from>
    <xdr:to xmlns:xdr="http://schemas.openxmlformats.org/drawingml/2006/spreadsheetDrawing">
      <xdr:col>50</xdr:col>
      <xdr:colOff>165100</xdr:colOff>
      <xdr:row>34</xdr:row>
      <xdr:rowOff>149225</xdr:rowOff>
    </xdr:to>
    <xdr:sp macro="" textlink="">
      <xdr:nvSpPr>
        <xdr:cNvPr id="313" name="楕円 312"/>
        <xdr:cNvSpPr/>
      </xdr:nvSpPr>
      <xdr:spPr>
        <a:xfrm>
          <a:off x="95885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32</xdr:row>
      <xdr:rowOff>166370</xdr:rowOff>
    </xdr:from>
    <xdr:ext cx="594995" cy="255270"/>
    <xdr:sp macro="" textlink="">
      <xdr:nvSpPr>
        <xdr:cNvPr id="314" name="テキスト ボックス 313"/>
        <xdr:cNvSpPr txBox="1"/>
      </xdr:nvSpPr>
      <xdr:spPr>
        <a:xfrm>
          <a:off x="9339580" y="56527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34</xdr:row>
      <xdr:rowOff>115570</xdr:rowOff>
    </xdr:from>
    <xdr:to xmlns:xdr="http://schemas.openxmlformats.org/drawingml/2006/spreadsheetDrawing">
      <xdr:col>46</xdr:col>
      <xdr:colOff>38100</xdr:colOff>
      <xdr:row>35</xdr:row>
      <xdr:rowOff>45720</xdr:rowOff>
    </xdr:to>
    <xdr:sp macro="" textlink="">
      <xdr:nvSpPr>
        <xdr:cNvPr id="315" name="楕円 314"/>
        <xdr:cNvSpPr/>
      </xdr:nvSpPr>
      <xdr:spPr>
        <a:xfrm>
          <a:off x="8699500" y="594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33</xdr:row>
      <xdr:rowOff>62230</xdr:rowOff>
    </xdr:from>
    <xdr:ext cx="594995" cy="259080"/>
    <xdr:sp macro="" textlink="">
      <xdr:nvSpPr>
        <xdr:cNvPr id="316" name="テキスト ボックス 315"/>
        <xdr:cNvSpPr txBox="1"/>
      </xdr:nvSpPr>
      <xdr:spPr>
        <a:xfrm>
          <a:off x="8450580" y="57200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44450</xdr:rowOff>
    </xdr:from>
    <xdr:to xmlns:xdr="http://schemas.openxmlformats.org/drawingml/2006/spreadsheetDrawing">
      <xdr:col>41</xdr:col>
      <xdr:colOff>101600</xdr:colOff>
      <xdr:row>30</xdr:row>
      <xdr:rowOff>146050</xdr:rowOff>
    </xdr:to>
    <xdr:sp macro="" textlink="">
      <xdr:nvSpPr>
        <xdr:cNvPr id="317" name="楕円 316"/>
        <xdr:cNvSpPr/>
      </xdr:nvSpPr>
      <xdr:spPr>
        <a:xfrm>
          <a:off x="7810500" y="518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28</xdr:row>
      <xdr:rowOff>162560</xdr:rowOff>
    </xdr:from>
    <xdr:ext cx="594995" cy="259080"/>
    <xdr:sp macro="" textlink="">
      <xdr:nvSpPr>
        <xdr:cNvPr id="318" name="テキスト ボックス 317"/>
        <xdr:cNvSpPr txBox="1"/>
      </xdr:nvSpPr>
      <xdr:spPr>
        <a:xfrm>
          <a:off x="7561580" y="4963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78105</xdr:rowOff>
    </xdr:from>
    <xdr:to xmlns:xdr="http://schemas.openxmlformats.org/drawingml/2006/spreadsheetDrawing">
      <xdr:col>36</xdr:col>
      <xdr:colOff>165100</xdr:colOff>
      <xdr:row>37</xdr:row>
      <xdr:rowOff>8255</xdr:rowOff>
    </xdr:to>
    <xdr:sp macro="" textlink="">
      <xdr:nvSpPr>
        <xdr:cNvPr id="319" name="楕円 318"/>
        <xdr:cNvSpPr/>
      </xdr:nvSpPr>
      <xdr:spPr>
        <a:xfrm>
          <a:off x="6921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35</xdr:row>
      <xdr:rowOff>24765</xdr:rowOff>
    </xdr:from>
    <xdr:ext cx="594995" cy="259080"/>
    <xdr:sp macro="" textlink="">
      <xdr:nvSpPr>
        <xdr:cNvPr id="320" name="テキスト ボックス 319"/>
        <xdr:cNvSpPr txBox="1"/>
      </xdr:nvSpPr>
      <xdr:spPr>
        <a:xfrm>
          <a:off x="6672580" y="60255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9" name="テキスト ボックス 328"/>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110" cy="255270"/>
    <xdr:sp macro="" textlink="">
      <xdr:nvSpPr>
        <xdr:cNvPr id="332" name="テキスト ボックス 331"/>
        <xdr:cNvSpPr txBox="1"/>
      </xdr:nvSpPr>
      <xdr:spPr>
        <a:xfrm>
          <a:off x="6355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1820" cy="255270"/>
    <xdr:sp macro="" textlink="">
      <xdr:nvSpPr>
        <xdr:cNvPr id="334" name="テキスト ボックス 333"/>
        <xdr:cNvSpPr txBox="1"/>
      </xdr:nvSpPr>
      <xdr:spPr>
        <a:xfrm>
          <a:off x="6008370" y="9484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1820" cy="255270"/>
    <xdr:sp macro="" textlink="">
      <xdr:nvSpPr>
        <xdr:cNvPr id="336" name="テキスト ボックス 335"/>
        <xdr:cNvSpPr txBox="1"/>
      </xdr:nvSpPr>
      <xdr:spPr>
        <a:xfrm>
          <a:off x="6008370" y="9027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1820" cy="255270"/>
    <xdr:sp macro="" textlink="">
      <xdr:nvSpPr>
        <xdr:cNvPr id="338" name="テキスト ボックス 337"/>
        <xdr:cNvSpPr txBox="1"/>
      </xdr:nvSpPr>
      <xdr:spPr>
        <a:xfrm>
          <a:off x="6008370" y="8569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40" name="テキスト ボックス 339"/>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163195</xdr:rowOff>
    </xdr:from>
    <xdr:to xmlns:xdr="http://schemas.openxmlformats.org/drawingml/2006/spreadsheetDrawing">
      <xdr:col>54</xdr:col>
      <xdr:colOff>189865</xdr:colOff>
      <xdr:row>57</xdr:row>
      <xdr:rowOff>127635</xdr:rowOff>
    </xdr:to>
    <xdr:cxnSp macro="">
      <xdr:nvCxnSpPr>
        <xdr:cNvPr id="342" name="直線コネクタ 341"/>
        <xdr:cNvCxnSpPr/>
      </xdr:nvCxnSpPr>
      <xdr:spPr>
        <a:xfrm flipV="1">
          <a:off x="10475595" y="8907145"/>
          <a:ext cx="127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132080</xdr:rowOff>
    </xdr:from>
    <xdr:ext cx="534670" cy="255270"/>
    <xdr:sp macro="" textlink="">
      <xdr:nvSpPr>
        <xdr:cNvPr id="343" name="普通建設事業費最小値テキスト"/>
        <xdr:cNvSpPr txBox="1"/>
      </xdr:nvSpPr>
      <xdr:spPr>
        <a:xfrm>
          <a:off x="10528300" y="99047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40,119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127635</xdr:rowOff>
    </xdr:from>
    <xdr:to xmlns:xdr="http://schemas.openxmlformats.org/drawingml/2006/spreadsheetDrawing">
      <xdr:col>55</xdr:col>
      <xdr:colOff>88900</xdr:colOff>
      <xdr:row>57</xdr:row>
      <xdr:rowOff>127635</xdr:rowOff>
    </xdr:to>
    <xdr:cxnSp macro="">
      <xdr:nvCxnSpPr>
        <xdr:cNvPr id="344" name="直線コネクタ 343"/>
        <xdr:cNvCxnSpPr/>
      </xdr:nvCxnSpPr>
      <xdr:spPr>
        <a:xfrm>
          <a:off x="10388600" y="9900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109855</xdr:rowOff>
    </xdr:from>
    <xdr:ext cx="598805" cy="255270"/>
    <xdr:sp macro="" textlink="">
      <xdr:nvSpPr>
        <xdr:cNvPr id="345" name="普通建設事業費最大値テキスト"/>
        <xdr:cNvSpPr txBox="1"/>
      </xdr:nvSpPr>
      <xdr:spPr>
        <a:xfrm>
          <a:off x="10528300" y="86823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257,421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163195</xdr:rowOff>
    </xdr:from>
    <xdr:to xmlns:xdr="http://schemas.openxmlformats.org/drawingml/2006/spreadsheetDrawing">
      <xdr:col>55</xdr:col>
      <xdr:colOff>88900</xdr:colOff>
      <xdr:row>51</xdr:row>
      <xdr:rowOff>163195</xdr:rowOff>
    </xdr:to>
    <xdr:cxnSp macro="">
      <xdr:nvCxnSpPr>
        <xdr:cNvPr id="346" name="直線コネクタ 345"/>
        <xdr:cNvCxnSpPr/>
      </xdr:nvCxnSpPr>
      <xdr:spPr>
        <a:xfrm>
          <a:off x="10388600" y="890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90805</xdr:rowOff>
    </xdr:from>
    <xdr:to xmlns:xdr="http://schemas.openxmlformats.org/drawingml/2006/spreadsheetDrawing">
      <xdr:col>55</xdr:col>
      <xdr:colOff>0</xdr:colOff>
      <xdr:row>57</xdr:row>
      <xdr:rowOff>74930</xdr:rowOff>
    </xdr:to>
    <xdr:cxnSp macro="">
      <xdr:nvCxnSpPr>
        <xdr:cNvPr id="347" name="直線コネクタ 346"/>
        <xdr:cNvCxnSpPr/>
      </xdr:nvCxnSpPr>
      <xdr:spPr>
        <a:xfrm flipV="1">
          <a:off x="9639300" y="9692005"/>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90170</xdr:rowOff>
    </xdr:from>
    <xdr:ext cx="598805" cy="259080"/>
    <xdr:sp macro="" textlink="">
      <xdr:nvSpPr>
        <xdr:cNvPr id="348" name="普通建設事業費平均値テキスト"/>
        <xdr:cNvSpPr txBox="1"/>
      </xdr:nvSpPr>
      <xdr:spPr>
        <a:xfrm>
          <a:off x="10528300" y="93484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67310</xdr:rowOff>
    </xdr:from>
    <xdr:to xmlns:xdr="http://schemas.openxmlformats.org/drawingml/2006/spreadsheetDrawing">
      <xdr:col>55</xdr:col>
      <xdr:colOff>50800</xdr:colOff>
      <xdr:row>55</xdr:row>
      <xdr:rowOff>168910</xdr:rowOff>
    </xdr:to>
    <xdr:sp macro="" textlink="">
      <xdr:nvSpPr>
        <xdr:cNvPr id="349" name="フローチャート: 判断 348"/>
        <xdr:cNvSpPr/>
      </xdr:nvSpPr>
      <xdr:spPr>
        <a:xfrm>
          <a:off x="10426700" y="949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74930</xdr:rowOff>
    </xdr:from>
    <xdr:to xmlns:xdr="http://schemas.openxmlformats.org/drawingml/2006/spreadsheetDrawing">
      <xdr:col>50</xdr:col>
      <xdr:colOff>114300</xdr:colOff>
      <xdr:row>57</xdr:row>
      <xdr:rowOff>126365</xdr:rowOff>
    </xdr:to>
    <xdr:cxnSp macro="">
      <xdr:nvCxnSpPr>
        <xdr:cNvPr id="350" name="直線コネクタ 349"/>
        <xdr:cNvCxnSpPr/>
      </xdr:nvCxnSpPr>
      <xdr:spPr>
        <a:xfrm flipV="1">
          <a:off x="8750300" y="984758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61595</xdr:rowOff>
    </xdr:from>
    <xdr:to xmlns:xdr="http://schemas.openxmlformats.org/drawingml/2006/spreadsheetDrawing">
      <xdr:col>50</xdr:col>
      <xdr:colOff>165100</xdr:colOff>
      <xdr:row>56</xdr:row>
      <xdr:rowOff>163195</xdr:rowOff>
    </xdr:to>
    <xdr:sp macro="" textlink="">
      <xdr:nvSpPr>
        <xdr:cNvPr id="351" name="フローチャート: 判断 350"/>
        <xdr:cNvSpPr/>
      </xdr:nvSpPr>
      <xdr:spPr>
        <a:xfrm>
          <a:off x="9588500" y="96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8255</xdr:rowOff>
    </xdr:from>
    <xdr:ext cx="530860" cy="255270"/>
    <xdr:sp macro="" textlink="">
      <xdr:nvSpPr>
        <xdr:cNvPr id="352" name="テキスト ボックス 351"/>
        <xdr:cNvSpPr txBox="1"/>
      </xdr:nvSpPr>
      <xdr:spPr>
        <a:xfrm>
          <a:off x="9371965" y="94380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120650</xdr:rowOff>
    </xdr:from>
    <xdr:to xmlns:xdr="http://schemas.openxmlformats.org/drawingml/2006/spreadsheetDrawing">
      <xdr:col>45</xdr:col>
      <xdr:colOff>177800</xdr:colOff>
      <xdr:row>57</xdr:row>
      <xdr:rowOff>126365</xdr:rowOff>
    </xdr:to>
    <xdr:cxnSp macro="">
      <xdr:nvCxnSpPr>
        <xdr:cNvPr id="353" name="直線コネクタ 352"/>
        <xdr:cNvCxnSpPr/>
      </xdr:nvCxnSpPr>
      <xdr:spPr>
        <a:xfrm>
          <a:off x="7861300" y="98933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107950</xdr:rowOff>
    </xdr:from>
    <xdr:to xmlns:xdr="http://schemas.openxmlformats.org/drawingml/2006/spreadsheetDrawing">
      <xdr:col>46</xdr:col>
      <xdr:colOff>38100</xdr:colOff>
      <xdr:row>56</xdr:row>
      <xdr:rowOff>38100</xdr:rowOff>
    </xdr:to>
    <xdr:sp macro="" textlink="">
      <xdr:nvSpPr>
        <xdr:cNvPr id="354" name="フローチャート: 判断 353"/>
        <xdr:cNvSpPr/>
      </xdr:nvSpPr>
      <xdr:spPr>
        <a:xfrm>
          <a:off x="8699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54610</xdr:rowOff>
    </xdr:from>
    <xdr:ext cx="594995" cy="255270"/>
    <xdr:sp macro="" textlink="">
      <xdr:nvSpPr>
        <xdr:cNvPr id="355" name="テキスト ボックス 354"/>
        <xdr:cNvSpPr txBox="1"/>
      </xdr:nvSpPr>
      <xdr:spPr>
        <a:xfrm>
          <a:off x="8450580" y="93129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78105</xdr:rowOff>
    </xdr:from>
    <xdr:to xmlns:xdr="http://schemas.openxmlformats.org/drawingml/2006/spreadsheetDrawing">
      <xdr:col>41</xdr:col>
      <xdr:colOff>50800</xdr:colOff>
      <xdr:row>57</xdr:row>
      <xdr:rowOff>120650</xdr:rowOff>
    </xdr:to>
    <xdr:cxnSp macro="">
      <xdr:nvCxnSpPr>
        <xdr:cNvPr id="356" name="直線コネクタ 355"/>
        <xdr:cNvCxnSpPr/>
      </xdr:nvCxnSpPr>
      <xdr:spPr>
        <a:xfrm>
          <a:off x="6972300" y="9679305"/>
          <a:ext cx="8890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29845</xdr:rowOff>
    </xdr:from>
    <xdr:to xmlns:xdr="http://schemas.openxmlformats.org/drawingml/2006/spreadsheetDrawing">
      <xdr:col>41</xdr:col>
      <xdr:colOff>101600</xdr:colOff>
      <xdr:row>55</xdr:row>
      <xdr:rowOff>132080</xdr:rowOff>
    </xdr:to>
    <xdr:sp macro="" textlink="">
      <xdr:nvSpPr>
        <xdr:cNvPr id="357" name="フローチャート: 判断 356"/>
        <xdr:cNvSpPr/>
      </xdr:nvSpPr>
      <xdr:spPr>
        <a:xfrm>
          <a:off x="7810500" y="9459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53</xdr:row>
      <xdr:rowOff>147955</xdr:rowOff>
    </xdr:from>
    <xdr:ext cx="594995" cy="258445"/>
    <xdr:sp macro="" textlink="">
      <xdr:nvSpPr>
        <xdr:cNvPr id="358" name="テキスト ボックス 357"/>
        <xdr:cNvSpPr txBox="1"/>
      </xdr:nvSpPr>
      <xdr:spPr>
        <a:xfrm>
          <a:off x="7561580" y="923480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85090</xdr:rowOff>
    </xdr:from>
    <xdr:to xmlns:xdr="http://schemas.openxmlformats.org/drawingml/2006/spreadsheetDrawing">
      <xdr:col>36</xdr:col>
      <xdr:colOff>165100</xdr:colOff>
      <xdr:row>56</xdr:row>
      <xdr:rowOff>15240</xdr:rowOff>
    </xdr:to>
    <xdr:sp macro="" textlink="">
      <xdr:nvSpPr>
        <xdr:cNvPr id="359" name="フローチャート: 判断 358"/>
        <xdr:cNvSpPr/>
      </xdr:nvSpPr>
      <xdr:spPr>
        <a:xfrm>
          <a:off x="6921500" y="95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54</xdr:row>
      <xdr:rowOff>31750</xdr:rowOff>
    </xdr:from>
    <xdr:ext cx="594995" cy="255270"/>
    <xdr:sp macro="" textlink="">
      <xdr:nvSpPr>
        <xdr:cNvPr id="360" name="テキスト ボックス 359"/>
        <xdr:cNvSpPr txBox="1"/>
      </xdr:nvSpPr>
      <xdr:spPr>
        <a:xfrm>
          <a:off x="6672580" y="92900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40640</xdr:rowOff>
    </xdr:from>
    <xdr:to xmlns:xdr="http://schemas.openxmlformats.org/drawingml/2006/spreadsheetDrawing">
      <xdr:col>55</xdr:col>
      <xdr:colOff>50800</xdr:colOff>
      <xdr:row>56</xdr:row>
      <xdr:rowOff>141605</xdr:rowOff>
    </xdr:to>
    <xdr:sp macro="" textlink="">
      <xdr:nvSpPr>
        <xdr:cNvPr id="366" name="楕円 365"/>
        <xdr:cNvSpPr/>
      </xdr:nvSpPr>
      <xdr:spPr>
        <a:xfrm>
          <a:off x="104267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18415</xdr:rowOff>
    </xdr:from>
    <xdr:ext cx="534670" cy="255270"/>
    <xdr:sp macro="" textlink="">
      <xdr:nvSpPr>
        <xdr:cNvPr id="367" name="普通建設事業費該当値テキスト"/>
        <xdr:cNvSpPr txBox="1"/>
      </xdr:nvSpPr>
      <xdr:spPr>
        <a:xfrm>
          <a:off x="10528300" y="961961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24130</xdr:rowOff>
    </xdr:from>
    <xdr:to xmlns:xdr="http://schemas.openxmlformats.org/drawingml/2006/spreadsheetDrawing">
      <xdr:col>50</xdr:col>
      <xdr:colOff>165100</xdr:colOff>
      <xdr:row>57</xdr:row>
      <xdr:rowOff>125730</xdr:rowOff>
    </xdr:to>
    <xdr:sp macro="" textlink="">
      <xdr:nvSpPr>
        <xdr:cNvPr id="368" name="楕円 367"/>
        <xdr:cNvSpPr/>
      </xdr:nvSpPr>
      <xdr:spPr>
        <a:xfrm>
          <a:off x="9588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116840</xdr:rowOff>
    </xdr:from>
    <xdr:ext cx="530860" cy="259080"/>
    <xdr:sp macro="" textlink="">
      <xdr:nvSpPr>
        <xdr:cNvPr id="369" name="テキスト ボックス 368"/>
        <xdr:cNvSpPr txBox="1"/>
      </xdr:nvSpPr>
      <xdr:spPr>
        <a:xfrm>
          <a:off x="9371965" y="9889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75565</xdr:rowOff>
    </xdr:from>
    <xdr:to xmlns:xdr="http://schemas.openxmlformats.org/drawingml/2006/spreadsheetDrawing">
      <xdr:col>46</xdr:col>
      <xdr:colOff>38100</xdr:colOff>
      <xdr:row>58</xdr:row>
      <xdr:rowOff>6350</xdr:rowOff>
    </xdr:to>
    <xdr:sp macro="" textlink="">
      <xdr:nvSpPr>
        <xdr:cNvPr id="370" name="楕円 369"/>
        <xdr:cNvSpPr/>
      </xdr:nvSpPr>
      <xdr:spPr>
        <a:xfrm>
          <a:off x="8699500" y="98482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168275</xdr:rowOff>
    </xdr:from>
    <xdr:ext cx="530860" cy="255270"/>
    <xdr:sp macro="" textlink="">
      <xdr:nvSpPr>
        <xdr:cNvPr id="371" name="テキスト ボックス 370"/>
        <xdr:cNvSpPr txBox="1"/>
      </xdr:nvSpPr>
      <xdr:spPr>
        <a:xfrm>
          <a:off x="8482965" y="99409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69215</xdr:rowOff>
    </xdr:from>
    <xdr:to xmlns:xdr="http://schemas.openxmlformats.org/drawingml/2006/spreadsheetDrawing">
      <xdr:col>41</xdr:col>
      <xdr:colOff>101600</xdr:colOff>
      <xdr:row>57</xdr:row>
      <xdr:rowOff>170815</xdr:rowOff>
    </xdr:to>
    <xdr:sp macro="" textlink="">
      <xdr:nvSpPr>
        <xdr:cNvPr id="372" name="楕円 371"/>
        <xdr:cNvSpPr/>
      </xdr:nvSpPr>
      <xdr:spPr>
        <a:xfrm>
          <a:off x="7810500" y="98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162560</xdr:rowOff>
    </xdr:from>
    <xdr:ext cx="530860" cy="259080"/>
    <xdr:sp macro="" textlink="">
      <xdr:nvSpPr>
        <xdr:cNvPr id="373" name="テキスト ボックス 372"/>
        <xdr:cNvSpPr txBox="1"/>
      </xdr:nvSpPr>
      <xdr:spPr>
        <a:xfrm>
          <a:off x="7593965" y="9935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27305</xdr:rowOff>
    </xdr:from>
    <xdr:to xmlns:xdr="http://schemas.openxmlformats.org/drawingml/2006/spreadsheetDrawing">
      <xdr:col>36</xdr:col>
      <xdr:colOff>165100</xdr:colOff>
      <xdr:row>56</xdr:row>
      <xdr:rowOff>128905</xdr:rowOff>
    </xdr:to>
    <xdr:sp macro="" textlink="">
      <xdr:nvSpPr>
        <xdr:cNvPr id="374" name="楕円 373"/>
        <xdr:cNvSpPr/>
      </xdr:nvSpPr>
      <xdr:spPr>
        <a:xfrm>
          <a:off x="69215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120650</xdr:rowOff>
    </xdr:from>
    <xdr:ext cx="530860" cy="255270"/>
    <xdr:sp macro="" textlink="">
      <xdr:nvSpPr>
        <xdr:cNvPr id="375" name="テキスト ボックス 374"/>
        <xdr:cNvSpPr txBox="1"/>
      </xdr:nvSpPr>
      <xdr:spPr>
        <a:xfrm>
          <a:off x="6704965" y="9721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4" name="テキスト ボックス 383"/>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87" name="テキスト ボックス 386"/>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270"/>
    <xdr:sp macro="" textlink="">
      <xdr:nvSpPr>
        <xdr:cNvPr id="391" name="テキスト ボックス 390"/>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92710</xdr:rowOff>
    </xdr:from>
    <xdr:ext cx="591820" cy="259080"/>
    <xdr:sp macro="" textlink="">
      <xdr:nvSpPr>
        <xdr:cNvPr id="395" name="テキスト ボックス 394"/>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1820" cy="255270"/>
    <xdr:sp macro="" textlink="">
      <xdr:nvSpPr>
        <xdr:cNvPr id="397" name="テキスト ボックス 396"/>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36195</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037695"/>
          <a:ext cx="1270" cy="1551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154940</xdr:rowOff>
    </xdr:from>
    <xdr:ext cx="598805" cy="255270"/>
    <xdr:sp macro="" textlink="">
      <xdr:nvSpPr>
        <xdr:cNvPr id="402" name="普通建設事業費 （ うち新規整備　）最大値テキスト"/>
        <xdr:cNvSpPr txBox="1"/>
      </xdr:nvSpPr>
      <xdr:spPr>
        <a:xfrm>
          <a:off x="10528300" y="118135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36195</xdr:rowOff>
    </xdr:from>
    <xdr:to xmlns:xdr="http://schemas.openxmlformats.org/drawingml/2006/spreadsheetDrawing">
      <xdr:col>55</xdr:col>
      <xdr:colOff>88900</xdr:colOff>
      <xdr:row>70</xdr:row>
      <xdr:rowOff>36195</xdr:rowOff>
    </xdr:to>
    <xdr:cxnSp macro="">
      <xdr:nvCxnSpPr>
        <xdr:cNvPr id="403" name="直線コネクタ 402"/>
        <xdr:cNvCxnSpPr/>
      </xdr:nvCxnSpPr>
      <xdr:spPr>
        <a:xfrm>
          <a:off x="10388600" y="1203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162560</xdr:rowOff>
    </xdr:from>
    <xdr:to xmlns:xdr="http://schemas.openxmlformats.org/drawingml/2006/spreadsheetDrawing">
      <xdr:col>55</xdr:col>
      <xdr:colOff>0</xdr:colOff>
      <xdr:row>78</xdr:row>
      <xdr:rowOff>105410</xdr:rowOff>
    </xdr:to>
    <xdr:cxnSp macro="">
      <xdr:nvCxnSpPr>
        <xdr:cNvPr id="404" name="直線コネクタ 403"/>
        <xdr:cNvCxnSpPr/>
      </xdr:nvCxnSpPr>
      <xdr:spPr>
        <a:xfrm flipV="1">
          <a:off x="9639300" y="13192760"/>
          <a:ext cx="83820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10160</xdr:rowOff>
    </xdr:from>
    <xdr:ext cx="534670" cy="259080"/>
    <xdr:sp macro="" textlink="">
      <xdr:nvSpPr>
        <xdr:cNvPr id="405" name="普通建設事業費 （ うち新規整備　）平均値テキスト"/>
        <xdr:cNvSpPr txBox="1"/>
      </xdr:nvSpPr>
      <xdr:spPr>
        <a:xfrm>
          <a:off x="10528300" y="132118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31750</xdr:rowOff>
    </xdr:from>
    <xdr:to xmlns:xdr="http://schemas.openxmlformats.org/drawingml/2006/spreadsheetDrawing">
      <xdr:col>55</xdr:col>
      <xdr:colOff>50800</xdr:colOff>
      <xdr:row>77</xdr:row>
      <xdr:rowOff>133350</xdr:rowOff>
    </xdr:to>
    <xdr:sp macro="" textlink="">
      <xdr:nvSpPr>
        <xdr:cNvPr id="406" name="フローチャート: 判断 405"/>
        <xdr:cNvSpPr/>
      </xdr:nvSpPr>
      <xdr:spPr>
        <a:xfrm>
          <a:off x="104267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105410</xdr:rowOff>
    </xdr:from>
    <xdr:to xmlns:xdr="http://schemas.openxmlformats.org/drawingml/2006/spreadsheetDrawing">
      <xdr:col>50</xdr:col>
      <xdr:colOff>114300</xdr:colOff>
      <xdr:row>78</xdr:row>
      <xdr:rowOff>127000</xdr:rowOff>
    </xdr:to>
    <xdr:cxnSp macro="">
      <xdr:nvCxnSpPr>
        <xdr:cNvPr id="407" name="直線コネクタ 406"/>
        <xdr:cNvCxnSpPr/>
      </xdr:nvCxnSpPr>
      <xdr:spPr>
        <a:xfrm flipV="1">
          <a:off x="8750300" y="134785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39370</xdr:rowOff>
    </xdr:from>
    <xdr:to xmlns:xdr="http://schemas.openxmlformats.org/drawingml/2006/spreadsheetDrawing">
      <xdr:col>50</xdr:col>
      <xdr:colOff>165100</xdr:colOff>
      <xdr:row>78</xdr:row>
      <xdr:rowOff>140970</xdr:rowOff>
    </xdr:to>
    <xdr:sp macro="" textlink="">
      <xdr:nvSpPr>
        <xdr:cNvPr id="408" name="フローチャート: 判断 407"/>
        <xdr:cNvSpPr/>
      </xdr:nvSpPr>
      <xdr:spPr>
        <a:xfrm>
          <a:off x="9588500" y="1341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157480</xdr:rowOff>
    </xdr:from>
    <xdr:ext cx="466090" cy="255270"/>
    <xdr:sp macro="" textlink="">
      <xdr:nvSpPr>
        <xdr:cNvPr id="409" name="テキスト ボックス 408"/>
        <xdr:cNvSpPr txBox="1"/>
      </xdr:nvSpPr>
      <xdr:spPr>
        <a:xfrm>
          <a:off x="9404350" y="1318768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81280</xdr:rowOff>
    </xdr:from>
    <xdr:to xmlns:xdr="http://schemas.openxmlformats.org/drawingml/2006/spreadsheetDrawing">
      <xdr:col>45</xdr:col>
      <xdr:colOff>177800</xdr:colOff>
      <xdr:row>78</xdr:row>
      <xdr:rowOff>127000</xdr:rowOff>
    </xdr:to>
    <xdr:cxnSp macro="">
      <xdr:nvCxnSpPr>
        <xdr:cNvPr id="410" name="直線コネクタ 409"/>
        <xdr:cNvCxnSpPr/>
      </xdr:nvCxnSpPr>
      <xdr:spPr>
        <a:xfrm>
          <a:off x="7861300" y="134543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111125</xdr:rowOff>
    </xdr:from>
    <xdr:to xmlns:xdr="http://schemas.openxmlformats.org/drawingml/2006/spreadsheetDrawing">
      <xdr:col>46</xdr:col>
      <xdr:colOff>38100</xdr:colOff>
      <xdr:row>78</xdr:row>
      <xdr:rowOff>41275</xdr:rowOff>
    </xdr:to>
    <xdr:sp macro="" textlink="">
      <xdr:nvSpPr>
        <xdr:cNvPr id="411" name="フローチャート: 判断 410"/>
        <xdr:cNvSpPr/>
      </xdr:nvSpPr>
      <xdr:spPr>
        <a:xfrm>
          <a:off x="8699500" y="1331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57785</xdr:rowOff>
    </xdr:from>
    <xdr:ext cx="530860" cy="259080"/>
    <xdr:sp macro="" textlink="">
      <xdr:nvSpPr>
        <xdr:cNvPr id="412" name="テキスト ボックス 411"/>
        <xdr:cNvSpPr txBox="1"/>
      </xdr:nvSpPr>
      <xdr:spPr>
        <a:xfrm>
          <a:off x="8482965" y="130879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170180</xdr:rowOff>
    </xdr:from>
    <xdr:to xmlns:xdr="http://schemas.openxmlformats.org/drawingml/2006/spreadsheetDrawing">
      <xdr:col>41</xdr:col>
      <xdr:colOff>50800</xdr:colOff>
      <xdr:row>78</xdr:row>
      <xdr:rowOff>81280</xdr:rowOff>
    </xdr:to>
    <xdr:cxnSp macro="">
      <xdr:nvCxnSpPr>
        <xdr:cNvPr id="413" name="直線コネクタ 412"/>
        <xdr:cNvCxnSpPr/>
      </xdr:nvCxnSpPr>
      <xdr:spPr>
        <a:xfrm>
          <a:off x="6972300" y="12857480"/>
          <a:ext cx="889000" cy="596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125095</xdr:rowOff>
    </xdr:from>
    <xdr:to xmlns:xdr="http://schemas.openxmlformats.org/drawingml/2006/spreadsheetDrawing">
      <xdr:col>41</xdr:col>
      <xdr:colOff>101600</xdr:colOff>
      <xdr:row>77</xdr:row>
      <xdr:rowOff>55245</xdr:rowOff>
    </xdr:to>
    <xdr:sp macro="" textlink="">
      <xdr:nvSpPr>
        <xdr:cNvPr id="414" name="フローチャート: 判断 413"/>
        <xdr:cNvSpPr/>
      </xdr:nvSpPr>
      <xdr:spPr>
        <a:xfrm>
          <a:off x="7810500" y="13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71755</xdr:rowOff>
    </xdr:from>
    <xdr:ext cx="530860" cy="259080"/>
    <xdr:sp macro="" textlink="">
      <xdr:nvSpPr>
        <xdr:cNvPr id="415" name="テキスト ボックス 414"/>
        <xdr:cNvSpPr txBox="1"/>
      </xdr:nvSpPr>
      <xdr:spPr>
        <a:xfrm>
          <a:off x="7593965" y="129305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133350</xdr:rowOff>
    </xdr:from>
    <xdr:to xmlns:xdr="http://schemas.openxmlformats.org/drawingml/2006/spreadsheetDrawing">
      <xdr:col>36</xdr:col>
      <xdr:colOff>165100</xdr:colOff>
      <xdr:row>77</xdr:row>
      <xdr:rowOff>63500</xdr:rowOff>
    </xdr:to>
    <xdr:sp macro="" textlink="">
      <xdr:nvSpPr>
        <xdr:cNvPr id="416" name="フローチャート: 判断 415"/>
        <xdr:cNvSpPr/>
      </xdr:nvSpPr>
      <xdr:spPr>
        <a:xfrm>
          <a:off x="69215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54610</xdr:rowOff>
    </xdr:from>
    <xdr:ext cx="530860" cy="255270"/>
    <xdr:sp macro="" textlink="">
      <xdr:nvSpPr>
        <xdr:cNvPr id="417" name="テキスト ボックス 416"/>
        <xdr:cNvSpPr txBox="1"/>
      </xdr:nvSpPr>
      <xdr:spPr>
        <a:xfrm>
          <a:off x="6704965" y="13256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111760</xdr:rowOff>
    </xdr:from>
    <xdr:to xmlns:xdr="http://schemas.openxmlformats.org/drawingml/2006/spreadsheetDrawing">
      <xdr:col>55</xdr:col>
      <xdr:colOff>50800</xdr:colOff>
      <xdr:row>77</xdr:row>
      <xdr:rowOff>41910</xdr:rowOff>
    </xdr:to>
    <xdr:sp macro="" textlink="">
      <xdr:nvSpPr>
        <xdr:cNvPr id="423" name="楕円 422"/>
        <xdr:cNvSpPr/>
      </xdr:nvSpPr>
      <xdr:spPr>
        <a:xfrm>
          <a:off x="104267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134620</xdr:rowOff>
    </xdr:from>
    <xdr:ext cx="534670" cy="255270"/>
    <xdr:sp macro="" textlink="">
      <xdr:nvSpPr>
        <xdr:cNvPr id="424" name="普通建設事業費 （ うち新規整備　）該当値テキスト"/>
        <xdr:cNvSpPr txBox="1"/>
      </xdr:nvSpPr>
      <xdr:spPr>
        <a:xfrm>
          <a:off x="10528300" y="129933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54610</xdr:rowOff>
    </xdr:from>
    <xdr:to xmlns:xdr="http://schemas.openxmlformats.org/drawingml/2006/spreadsheetDrawing">
      <xdr:col>50</xdr:col>
      <xdr:colOff>165100</xdr:colOff>
      <xdr:row>78</xdr:row>
      <xdr:rowOff>156210</xdr:rowOff>
    </xdr:to>
    <xdr:sp macro="" textlink="">
      <xdr:nvSpPr>
        <xdr:cNvPr id="425" name="楕円 424"/>
        <xdr:cNvSpPr/>
      </xdr:nvSpPr>
      <xdr:spPr>
        <a:xfrm>
          <a:off x="9588500" y="134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147320</xdr:rowOff>
    </xdr:from>
    <xdr:ext cx="466090" cy="259080"/>
    <xdr:sp macro="" textlink="">
      <xdr:nvSpPr>
        <xdr:cNvPr id="426" name="テキスト ボックス 425"/>
        <xdr:cNvSpPr txBox="1"/>
      </xdr:nvSpPr>
      <xdr:spPr>
        <a:xfrm>
          <a:off x="9404350" y="135204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76200</xdr:rowOff>
    </xdr:from>
    <xdr:to xmlns:xdr="http://schemas.openxmlformats.org/drawingml/2006/spreadsheetDrawing">
      <xdr:col>46</xdr:col>
      <xdr:colOff>38100</xdr:colOff>
      <xdr:row>79</xdr:row>
      <xdr:rowOff>6350</xdr:rowOff>
    </xdr:to>
    <xdr:sp macro="" textlink="">
      <xdr:nvSpPr>
        <xdr:cNvPr id="427" name="楕円 426"/>
        <xdr:cNvSpPr/>
      </xdr:nvSpPr>
      <xdr:spPr>
        <a:xfrm>
          <a:off x="8699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168910</xdr:rowOff>
    </xdr:from>
    <xdr:ext cx="466090" cy="255270"/>
    <xdr:sp macro="" textlink="">
      <xdr:nvSpPr>
        <xdr:cNvPr id="428" name="テキスト ボックス 427"/>
        <xdr:cNvSpPr txBox="1"/>
      </xdr:nvSpPr>
      <xdr:spPr>
        <a:xfrm>
          <a:off x="8515350" y="1354201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30480</xdr:rowOff>
    </xdr:from>
    <xdr:to xmlns:xdr="http://schemas.openxmlformats.org/drawingml/2006/spreadsheetDrawing">
      <xdr:col>41</xdr:col>
      <xdr:colOff>101600</xdr:colOff>
      <xdr:row>78</xdr:row>
      <xdr:rowOff>132080</xdr:rowOff>
    </xdr:to>
    <xdr:sp macro="" textlink="">
      <xdr:nvSpPr>
        <xdr:cNvPr id="429" name="楕円 428"/>
        <xdr:cNvSpPr/>
      </xdr:nvSpPr>
      <xdr:spPr>
        <a:xfrm>
          <a:off x="78105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123190</xdr:rowOff>
    </xdr:from>
    <xdr:ext cx="530860" cy="255270"/>
    <xdr:sp macro="" textlink="">
      <xdr:nvSpPr>
        <xdr:cNvPr id="430" name="テキスト ボックス 429"/>
        <xdr:cNvSpPr txBox="1"/>
      </xdr:nvSpPr>
      <xdr:spPr>
        <a:xfrm>
          <a:off x="7593965" y="134962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119380</xdr:rowOff>
    </xdr:from>
    <xdr:to xmlns:xdr="http://schemas.openxmlformats.org/drawingml/2006/spreadsheetDrawing">
      <xdr:col>36</xdr:col>
      <xdr:colOff>165100</xdr:colOff>
      <xdr:row>75</xdr:row>
      <xdr:rowOff>49530</xdr:rowOff>
    </xdr:to>
    <xdr:sp macro="" textlink="">
      <xdr:nvSpPr>
        <xdr:cNvPr id="431" name="楕円 430"/>
        <xdr:cNvSpPr/>
      </xdr:nvSpPr>
      <xdr:spPr>
        <a:xfrm>
          <a:off x="6921500" y="1280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66675</xdr:rowOff>
    </xdr:from>
    <xdr:ext cx="530860" cy="255270"/>
    <xdr:sp macro="" textlink="">
      <xdr:nvSpPr>
        <xdr:cNvPr id="432" name="テキスト ボックス 431"/>
        <xdr:cNvSpPr txBox="1"/>
      </xdr:nvSpPr>
      <xdr:spPr>
        <a:xfrm>
          <a:off x="6704965" y="12582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1" name="テキスト ボックス 440"/>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5110" cy="259080"/>
    <xdr:sp macro="" textlink="">
      <xdr:nvSpPr>
        <xdr:cNvPr id="444" name="テキスト ボックス 443"/>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5270"/>
    <xdr:sp macro="" textlink="">
      <xdr:nvSpPr>
        <xdr:cNvPr id="446" name="テキスト ボックス 445"/>
        <xdr:cNvSpPr txBox="1"/>
      </xdr:nvSpPr>
      <xdr:spPr>
        <a:xfrm>
          <a:off x="6072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5270"/>
    <xdr:sp macro="" textlink="">
      <xdr:nvSpPr>
        <xdr:cNvPr id="450" name="テキスト ボックス 449"/>
        <xdr:cNvSpPr txBox="1"/>
      </xdr:nvSpPr>
      <xdr:spPr>
        <a:xfrm>
          <a:off x="6072505" y="15951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1820" cy="258445"/>
    <xdr:sp macro="" textlink="">
      <xdr:nvSpPr>
        <xdr:cNvPr id="452" name="テキスト ボックス 451"/>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1820" cy="259080"/>
    <xdr:sp macro="" textlink="">
      <xdr:nvSpPr>
        <xdr:cNvPr id="454" name="テキスト ボックス 453"/>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56" name="テキスト ボックス 455"/>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31115</xdr:rowOff>
    </xdr:from>
    <xdr:to xmlns:xdr="http://schemas.openxmlformats.org/drawingml/2006/spreadsheetDrawing">
      <xdr:col>54</xdr:col>
      <xdr:colOff>189865</xdr:colOff>
      <xdr:row>98</xdr:row>
      <xdr:rowOff>112395</xdr:rowOff>
    </xdr:to>
    <xdr:cxnSp macro="">
      <xdr:nvCxnSpPr>
        <xdr:cNvPr id="458" name="直線コネクタ 457"/>
        <xdr:cNvCxnSpPr/>
      </xdr:nvCxnSpPr>
      <xdr:spPr>
        <a:xfrm flipV="1">
          <a:off x="10475595" y="15461615"/>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116205</xdr:rowOff>
    </xdr:from>
    <xdr:ext cx="534670" cy="259080"/>
    <xdr:sp macro="" textlink="">
      <xdr:nvSpPr>
        <xdr:cNvPr id="459" name="普通建設事業費 （ うち更新整備　）最小値テキスト"/>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112395</xdr:rowOff>
    </xdr:from>
    <xdr:to xmlns:xdr="http://schemas.openxmlformats.org/drawingml/2006/spreadsheetDrawing">
      <xdr:col>55</xdr:col>
      <xdr:colOff>88900</xdr:colOff>
      <xdr:row>98</xdr:row>
      <xdr:rowOff>112395</xdr:rowOff>
    </xdr:to>
    <xdr:cxnSp macro="">
      <xdr:nvCxnSpPr>
        <xdr:cNvPr id="460" name="直線コネクタ 459"/>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149225</xdr:rowOff>
    </xdr:from>
    <xdr:ext cx="598805" cy="259080"/>
    <xdr:sp macro="" textlink="">
      <xdr:nvSpPr>
        <xdr:cNvPr id="461" name="普通建設事業費 （ うち更新整備　）最大値テキスト"/>
        <xdr:cNvSpPr txBox="1"/>
      </xdr:nvSpPr>
      <xdr:spPr>
        <a:xfrm>
          <a:off x="10528300" y="15236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147,968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31115</xdr:rowOff>
    </xdr:from>
    <xdr:to xmlns:xdr="http://schemas.openxmlformats.org/drawingml/2006/spreadsheetDrawing">
      <xdr:col>55</xdr:col>
      <xdr:colOff>88900</xdr:colOff>
      <xdr:row>90</xdr:row>
      <xdr:rowOff>31115</xdr:rowOff>
    </xdr:to>
    <xdr:cxnSp macro="">
      <xdr:nvCxnSpPr>
        <xdr:cNvPr id="462" name="直線コネクタ 461"/>
        <xdr:cNvCxnSpPr/>
      </xdr:nvCxnSpPr>
      <xdr:spPr>
        <a:xfrm>
          <a:off x="10388600" y="1546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35560</xdr:rowOff>
    </xdr:from>
    <xdr:to xmlns:xdr="http://schemas.openxmlformats.org/drawingml/2006/spreadsheetDrawing">
      <xdr:col>55</xdr:col>
      <xdr:colOff>0</xdr:colOff>
      <xdr:row>97</xdr:row>
      <xdr:rowOff>107315</xdr:rowOff>
    </xdr:to>
    <xdr:cxnSp macro="">
      <xdr:nvCxnSpPr>
        <xdr:cNvPr id="463" name="直線コネクタ 462"/>
        <xdr:cNvCxnSpPr/>
      </xdr:nvCxnSpPr>
      <xdr:spPr>
        <a:xfrm>
          <a:off x="9639300" y="1666621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17780</xdr:rowOff>
    </xdr:from>
    <xdr:ext cx="534670" cy="255270"/>
    <xdr:sp macro="" textlink="">
      <xdr:nvSpPr>
        <xdr:cNvPr id="464" name="普通建設事業費 （ うち更新整備　）平均値テキスト"/>
        <xdr:cNvSpPr txBox="1"/>
      </xdr:nvSpPr>
      <xdr:spPr>
        <a:xfrm>
          <a:off x="10528300" y="16134080"/>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166370</xdr:rowOff>
    </xdr:from>
    <xdr:to xmlns:xdr="http://schemas.openxmlformats.org/drawingml/2006/spreadsheetDrawing">
      <xdr:col>55</xdr:col>
      <xdr:colOff>50800</xdr:colOff>
      <xdr:row>95</xdr:row>
      <xdr:rowOff>96520</xdr:rowOff>
    </xdr:to>
    <xdr:sp macro="" textlink="">
      <xdr:nvSpPr>
        <xdr:cNvPr id="465" name="フローチャート: 判断 464"/>
        <xdr:cNvSpPr/>
      </xdr:nvSpPr>
      <xdr:spPr>
        <a:xfrm>
          <a:off x="10426700" y="1628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35560</xdr:rowOff>
    </xdr:from>
    <xdr:to xmlns:xdr="http://schemas.openxmlformats.org/drawingml/2006/spreadsheetDrawing">
      <xdr:col>50</xdr:col>
      <xdr:colOff>114300</xdr:colOff>
      <xdr:row>97</xdr:row>
      <xdr:rowOff>121920</xdr:rowOff>
    </xdr:to>
    <xdr:cxnSp macro="">
      <xdr:nvCxnSpPr>
        <xdr:cNvPr id="466" name="直線コネクタ 465"/>
        <xdr:cNvCxnSpPr/>
      </xdr:nvCxnSpPr>
      <xdr:spPr>
        <a:xfrm flipV="1">
          <a:off x="8750300" y="1666621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153670</xdr:rowOff>
    </xdr:from>
    <xdr:to xmlns:xdr="http://schemas.openxmlformats.org/drawingml/2006/spreadsheetDrawing">
      <xdr:col>50</xdr:col>
      <xdr:colOff>165100</xdr:colOff>
      <xdr:row>96</xdr:row>
      <xdr:rowOff>83820</xdr:rowOff>
    </xdr:to>
    <xdr:sp macro="" textlink="">
      <xdr:nvSpPr>
        <xdr:cNvPr id="467" name="フローチャート: 判断 466"/>
        <xdr:cNvSpPr/>
      </xdr:nvSpPr>
      <xdr:spPr>
        <a:xfrm>
          <a:off x="9588500" y="1644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100330</xdr:rowOff>
    </xdr:from>
    <xdr:ext cx="530860" cy="255270"/>
    <xdr:sp macro="" textlink="">
      <xdr:nvSpPr>
        <xdr:cNvPr id="468" name="テキスト ボックス 467"/>
        <xdr:cNvSpPr txBox="1"/>
      </xdr:nvSpPr>
      <xdr:spPr>
        <a:xfrm>
          <a:off x="9371965" y="162166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121920</xdr:rowOff>
    </xdr:from>
    <xdr:to xmlns:xdr="http://schemas.openxmlformats.org/drawingml/2006/spreadsheetDrawing">
      <xdr:col>45</xdr:col>
      <xdr:colOff>177800</xdr:colOff>
      <xdr:row>97</xdr:row>
      <xdr:rowOff>137795</xdr:rowOff>
    </xdr:to>
    <xdr:cxnSp macro="">
      <xdr:nvCxnSpPr>
        <xdr:cNvPr id="469" name="直線コネクタ 468"/>
        <xdr:cNvCxnSpPr/>
      </xdr:nvCxnSpPr>
      <xdr:spPr>
        <a:xfrm flipV="1">
          <a:off x="7861300" y="167525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2540</xdr:rowOff>
    </xdr:from>
    <xdr:to xmlns:xdr="http://schemas.openxmlformats.org/drawingml/2006/spreadsheetDrawing">
      <xdr:col>46</xdr:col>
      <xdr:colOff>38100</xdr:colOff>
      <xdr:row>95</xdr:row>
      <xdr:rowOff>104140</xdr:rowOff>
    </xdr:to>
    <xdr:sp macro="" textlink="">
      <xdr:nvSpPr>
        <xdr:cNvPr id="470" name="フローチャート: 判断 469"/>
        <xdr:cNvSpPr/>
      </xdr:nvSpPr>
      <xdr:spPr>
        <a:xfrm>
          <a:off x="8699500" y="1629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120650</xdr:rowOff>
    </xdr:from>
    <xdr:ext cx="530860" cy="255270"/>
    <xdr:sp macro="" textlink="">
      <xdr:nvSpPr>
        <xdr:cNvPr id="471" name="テキスト ボックス 470"/>
        <xdr:cNvSpPr txBox="1"/>
      </xdr:nvSpPr>
      <xdr:spPr>
        <a:xfrm>
          <a:off x="8482965" y="160655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137795</xdr:rowOff>
    </xdr:from>
    <xdr:to xmlns:xdr="http://schemas.openxmlformats.org/drawingml/2006/spreadsheetDrawing">
      <xdr:col>41</xdr:col>
      <xdr:colOff>50800</xdr:colOff>
      <xdr:row>97</xdr:row>
      <xdr:rowOff>167640</xdr:rowOff>
    </xdr:to>
    <xdr:cxnSp macro="">
      <xdr:nvCxnSpPr>
        <xdr:cNvPr id="472" name="直線コネクタ 471"/>
        <xdr:cNvCxnSpPr/>
      </xdr:nvCxnSpPr>
      <xdr:spPr>
        <a:xfrm flipV="1">
          <a:off x="6972300" y="167684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20955</xdr:rowOff>
    </xdr:from>
    <xdr:to xmlns:xdr="http://schemas.openxmlformats.org/drawingml/2006/spreadsheetDrawing">
      <xdr:col>41</xdr:col>
      <xdr:colOff>101600</xdr:colOff>
      <xdr:row>95</xdr:row>
      <xdr:rowOff>122555</xdr:rowOff>
    </xdr:to>
    <xdr:sp macro="" textlink="">
      <xdr:nvSpPr>
        <xdr:cNvPr id="473" name="フローチャート: 判断 472"/>
        <xdr:cNvSpPr/>
      </xdr:nvSpPr>
      <xdr:spPr>
        <a:xfrm>
          <a:off x="7810500" y="1630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139065</xdr:rowOff>
    </xdr:from>
    <xdr:ext cx="530860" cy="259080"/>
    <xdr:sp macro="" textlink="">
      <xdr:nvSpPr>
        <xdr:cNvPr id="474" name="テキスト ボックス 473"/>
        <xdr:cNvSpPr txBox="1"/>
      </xdr:nvSpPr>
      <xdr:spPr>
        <a:xfrm>
          <a:off x="7593965" y="160839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132715</xdr:rowOff>
    </xdr:from>
    <xdr:to xmlns:xdr="http://schemas.openxmlformats.org/drawingml/2006/spreadsheetDrawing">
      <xdr:col>36</xdr:col>
      <xdr:colOff>165100</xdr:colOff>
      <xdr:row>96</xdr:row>
      <xdr:rowOff>63500</xdr:rowOff>
    </xdr:to>
    <xdr:sp macro="" textlink="">
      <xdr:nvSpPr>
        <xdr:cNvPr id="475" name="フローチャート: 判断 474"/>
        <xdr:cNvSpPr/>
      </xdr:nvSpPr>
      <xdr:spPr>
        <a:xfrm>
          <a:off x="6921500" y="16420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79375</xdr:rowOff>
    </xdr:from>
    <xdr:ext cx="530860" cy="258445"/>
    <xdr:sp macro="" textlink="">
      <xdr:nvSpPr>
        <xdr:cNvPr id="476" name="テキスト ボックス 475"/>
        <xdr:cNvSpPr txBox="1"/>
      </xdr:nvSpPr>
      <xdr:spPr>
        <a:xfrm>
          <a:off x="6704965" y="16195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56515</xdr:rowOff>
    </xdr:from>
    <xdr:to xmlns:xdr="http://schemas.openxmlformats.org/drawingml/2006/spreadsheetDrawing">
      <xdr:col>55</xdr:col>
      <xdr:colOff>50800</xdr:colOff>
      <xdr:row>97</xdr:row>
      <xdr:rowOff>158115</xdr:rowOff>
    </xdr:to>
    <xdr:sp macro="" textlink="">
      <xdr:nvSpPr>
        <xdr:cNvPr id="482" name="楕円 481"/>
        <xdr:cNvSpPr/>
      </xdr:nvSpPr>
      <xdr:spPr>
        <a:xfrm>
          <a:off x="104267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34925</xdr:rowOff>
    </xdr:from>
    <xdr:ext cx="534670" cy="259080"/>
    <xdr:sp macro="" textlink="">
      <xdr:nvSpPr>
        <xdr:cNvPr id="483" name="普通建設事業費 （ うち更新整備　）該当値テキスト"/>
        <xdr:cNvSpPr txBox="1"/>
      </xdr:nvSpPr>
      <xdr:spPr>
        <a:xfrm>
          <a:off x="10528300" y="1666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156210</xdr:rowOff>
    </xdr:from>
    <xdr:to xmlns:xdr="http://schemas.openxmlformats.org/drawingml/2006/spreadsheetDrawing">
      <xdr:col>50</xdr:col>
      <xdr:colOff>165100</xdr:colOff>
      <xdr:row>97</xdr:row>
      <xdr:rowOff>86360</xdr:rowOff>
    </xdr:to>
    <xdr:sp macro="" textlink="">
      <xdr:nvSpPr>
        <xdr:cNvPr id="484" name="楕円 483"/>
        <xdr:cNvSpPr/>
      </xdr:nvSpPr>
      <xdr:spPr>
        <a:xfrm>
          <a:off x="9588500" y="1661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77470</xdr:rowOff>
    </xdr:from>
    <xdr:ext cx="530860" cy="255270"/>
    <xdr:sp macro="" textlink="">
      <xdr:nvSpPr>
        <xdr:cNvPr id="485" name="テキスト ボックス 484"/>
        <xdr:cNvSpPr txBox="1"/>
      </xdr:nvSpPr>
      <xdr:spPr>
        <a:xfrm>
          <a:off x="9371965" y="167081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71120</xdr:rowOff>
    </xdr:from>
    <xdr:to xmlns:xdr="http://schemas.openxmlformats.org/drawingml/2006/spreadsheetDrawing">
      <xdr:col>46</xdr:col>
      <xdr:colOff>38100</xdr:colOff>
      <xdr:row>98</xdr:row>
      <xdr:rowOff>1270</xdr:rowOff>
    </xdr:to>
    <xdr:sp macro="" textlink="">
      <xdr:nvSpPr>
        <xdr:cNvPr id="486" name="楕円 485"/>
        <xdr:cNvSpPr/>
      </xdr:nvSpPr>
      <xdr:spPr>
        <a:xfrm>
          <a:off x="8699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163830</xdr:rowOff>
    </xdr:from>
    <xdr:ext cx="530860" cy="259080"/>
    <xdr:sp macro="" textlink="">
      <xdr:nvSpPr>
        <xdr:cNvPr id="487" name="テキスト ボックス 486"/>
        <xdr:cNvSpPr txBox="1"/>
      </xdr:nvSpPr>
      <xdr:spPr>
        <a:xfrm>
          <a:off x="8482965" y="16794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86995</xdr:rowOff>
    </xdr:from>
    <xdr:to xmlns:xdr="http://schemas.openxmlformats.org/drawingml/2006/spreadsheetDrawing">
      <xdr:col>41</xdr:col>
      <xdr:colOff>101600</xdr:colOff>
      <xdr:row>98</xdr:row>
      <xdr:rowOff>17780</xdr:rowOff>
    </xdr:to>
    <xdr:sp macro="" textlink="">
      <xdr:nvSpPr>
        <xdr:cNvPr id="488" name="楕円 487"/>
        <xdr:cNvSpPr/>
      </xdr:nvSpPr>
      <xdr:spPr>
        <a:xfrm>
          <a:off x="7810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8255</xdr:rowOff>
    </xdr:from>
    <xdr:ext cx="530860" cy="255270"/>
    <xdr:sp macro="" textlink="">
      <xdr:nvSpPr>
        <xdr:cNvPr id="489" name="テキスト ボックス 488"/>
        <xdr:cNvSpPr txBox="1"/>
      </xdr:nvSpPr>
      <xdr:spPr>
        <a:xfrm>
          <a:off x="7593965" y="16810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116840</xdr:rowOff>
    </xdr:from>
    <xdr:to xmlns:xdr="http://schemas.openxmlformats.org/drawingml/2006/spreadsheetDrawing">
      <xdr:col>36</xdr:col>
      <xdr:colOff>165100</xdr:colOff>
      <xdr:row>98</xdr:row>
      <xdr:rowOff>46990</xdr:rowOff>
    </xdr:to>
    <xdr:sp macro="" textlink="">
      <xdr:nvSpPr>
        <xdr:cNvPr id="490" name="楕円 489"/>
        <xdr:cNvSpPr/>
      </xdr:nvSpPr>
      <xdr:spPr>
        <a:xfrm>
          <a:off x="6921500" y="1674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38100</xdr:rowOff>
    </xdr:from>
    <xdr:ext cx="530860" cy="259080"/>
    <xdr:sp macro="" textlink="">
      <xdr:nvSpPr>
        <xdr:cNvPr id="491" name="テキスト ボックス 490"/>
        <xdr:cNvSpPr txBox="1"/>
      </xdr:nvSpPr>
      <xdr:spPr>
        <a:xfrm>
          <a:off x="6704965" y="16840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00" name="テキスト ボックス 499"/>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2" name="直線コネクタ 501"/>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5110" cy="255270"/>
    <xdr:sp macro="" textlink="">
      <xdr:nvSpPr>
        <xdr:cNvPr id="503" name="テキスト ボックス 502"/>
        <xdr:cNvSpPr txBox="1"/>
      </xdr:nvSpPr>
      <xdr:spPr>
        <a:xfrm>
          <a:off x="12197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4" name="直線コネクタ 503"/>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270"/>
    <xdr:sp macro="" textlink="">
      <xdr:nvSpPr>
        <xdr:cNvPr id="505" name="テキスト ボックス 504"/>
        <xdr:cNvSpPr txBox="1"/>
      </xdr:nvSpPr>
      <xdr:spPr>
        <a:xfrm>
          <a:off x="11914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6" name="直線コネクタ 505"/>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270"/>
    <xdr:sp macro="" textlink="">
      <xdr:nvSpPr>
        <xdr:cNvPr id="507" name="テキスト ボックス 506"/>
        <xdr:cNvSpPr txBox="1"/>
      </xdr:nvSpPr>
      <xdr:spPr>
        <a:xfrm>
          <a:off x="11914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8" name="直線コネクタ 507"/>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270"/>
    <xdr:sp macro="" textlink="">
      <xdr:nvSpPr>
        <xdr:cNvPr id="509" name="テキスト ボックス 508"/>
        <xdr:cNvSpPr txBox="1"/>
      </xdr:nvSpPr>
      <xdr:spPr>
        <a:xfrm>
          <a:off x="11914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11" name="テキスト ボックス 510"/>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77470</xdr:rowOff>
    </xdr:from>
    <xdr:to xmlns:xdr="http://schemas.openxmlformats.org/drawingml/2006/spreadsheetDrawing">
      <xdr:col>85</xdr:col>
      <xdr:colOff>126365</xdr:colOff>
      <xdr:row>38</xdr:row>
      <xdr:rowOff>139700</xdr:rowOff>
    </xdr:to>
    <xdr:cxnSp macro="">
      <xdr:nvCxnSpPr>
        <xdr:cNvPr id="513" name="直線コネクタ 512"/>
        <xdr:cNvCxnSpPr/>
      </xdr:nvCxnSpPr>
      <xdr:spPr>
        <a:xfrm flipV="1">
          <a:off x="16317595" y="53924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143510</xdr:rowOff>
    </xdr:from>
    <xdr:ext cx="249555" cy="255270"/>
    <xdr:sp macro="" textlink="">
      <xdr:nvSpPr>
        <xdr:cNvPr id="514" name="災害復旧事業費最小値テキスト"/>
        <xdr:cNvSpPr txBox="1"/>
      </xdr:nvSpPr>
      <xdr:spPr>
        <a:xfrm>
          <a:off x="16370300" y="6658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5" name="直線コネクタ 514"/>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24130</xdr:rowOff>
    </xdr:from>
    <xdr:ext cx="534670" cy="259080"/>
    <xdr:sp macro="" textlink="">
      <xdr:nvSpPr>
        <xdr:cNvPr id="516" name="災害復旧事業費最大値テキスト"/>
        <xdr:cNvSpPr txBox="1"/>
      </xdr:nvSpPr>
      <xdr:spPr>
        <a:xfrm>
          <a:off x="16370300" y="5167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77470</xdr:rowOff>
    </xdr:from>
    <xdr:to xmlns:xdr="http://schemas.openxmlformats.org/drawingml/2006/spreadsheetDrawing">
      <xdr:col>86</xdr:col>
      <xdr:colOff>25400</xdr:colOff>
      <xdr:row>31</xdr:row>
      <xdr:rowOff>77470</xdr:rowOff>
    </xdr:to>
    <xdr:cxnSp macro="">
      <xdr:nvCxnSpPr>
        <xdr:cNvPr id="517" name="直線コネクタ 516"/>
        <xdr:cNvCxnSpPr/>
      </xdr:nvCxnSpPr>
      <xdr:spPr>
        <a:xfrm>
          <a:off x="16230600" y="539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38735</xdr:rowOff>
    </xdr:from>
    <xdr:to xmlns:xdr="http://schemas.openxmlformats.org/drawingml/2006/spreadsheetDrawing">
      <xdr:col>85</xdr:col>
      <xdr:colOff>127000</xdr:colOff>
      <xdr:row>36</xdr:row>
      <xdr:rowOff>43180</xdr:rowOff>
    </xdr:to>
    <xdr:cxnSp macro="">
      <xdr:nvCxnSpPr>
        <xdr:cNvPr id="518" name="直線コネクタ 517"/>
        <xdr:cNvCxnSpPr/>
      </xdr:nvCxnSpPr>
      <xdr:spPr>
        <a:xfrm flipV="1">
          <a:off x="15481300" y="5696585"/>
          <a:ext cx="8382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76200</xdr:rowOff>
    </xdr:from>
    <xdr:ext cx="469900" cy="255270"/>
    <xdr:sp macro="" textlink="">
      <xdr:nvSpPr>
        <xdr:cNvPr id="519" name="災害復旧事業費平均値テキスト"/>
        <xdr:cNvSpPr txBox="1"/>
      </xdr:nvSpPr>
      <xdr:spPr>
        <a:xfrm>
          <a:off x="16370300" y="62484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97790</xdr:rowOff>
    </xdr:from>
    <xdr:to xmlns:xdr="http://schemas.openxmlformats.org/drawingml/2006/spreadsheetDrawing">
      <xdr:col>85</xdr:col>
      <xdr:colOff>177800</xdr:colOff>
      <xdr:row>37</xdr:row>
      <xdr:rowOff>27940</xdr:rowOff>
    </xdr:to>
    <xdr:sp macro="" textlink="">
      <xdr:nvSpPr>
        <xdr:cNvPr id="520" name="フローチャート: 判断 519"/>
        <xdr:cNvSpPr/>
      </xdr:nvSpPr>
      <xdr:spPr>
        <a:xfrm>
          <a:off x="162687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43180</xdr:rowOff>
    </xdr:from>
    <xdr:to xmlns:xdr="http://schemas.openxmlformats.org/drawingml/2006/spreadsheetDrawing">
      <xdr:col>81</xdr:col>
      <xdr:colOff>50800</xdr:colOff>
      <xdr:row>38</xdr:row>
      <xdr:rowOff>135255</xdr:rowOff>
    </xdr:to>
    <xdr:cxnSp macro="">
      <xdr:nvCxnSpPr>
        <xdr:cNvPr id="521" name="直線コネクタ 520"/>
        <xdr:cNvCxnSpPr/>
      </xdr:nvCxnSpPr>
      <xdr:spPr>
        <a:xfrm flipV="1">
          <a:off x="14592300" y="6215380"/>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90170</xdr:rowOff>
    </xdr:from>
    <xdr:to xmlns:xdr="http://schemas.openxmlformats.org/drawingml/2006/spreadsheetDrawing">
      <xdr:col>81</xdr:col>
      <xdr:colOff>101600</xdr:colOff>
      <xdr:row>37</xdr:row>
      <xdr:rowOff>20320</xdr:rowOff>
    </xdr:to>
    <xdr:sp macro="" textlink="">
      <xdr:nvSpPr>
        <xdr:cNvPr id="522" name="フローチャート: 判断 521"/>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11430</xdr:rowOff>
    </xdr:from>
    <xdr:ext cx="466090" cy="259080"/>
    <xdr:sp macro="" textlink="">
      <xdr:nvSpPr>
        <xdr:cNvPr id="523" name="テキスト ボックス 522"/>
        <xdr:cNvSpPr txBox="1"/>
      </xdr:nvSpPr>
      <xdr:spPr>
        <a:xfrm>
          <a:off x="15246350" y="6355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122555</xdr:rowOff>
    </xdr:from>
    <xdr:to xmlns:xdr="http://schemas.openxmlformats.org/drawingml/2006/spreadsheetDrawing">
      <xdr:col>76</xdr:col>
      <xdr:colOff>114300</xdr:colOff>
      <xdr:row>38</xdr:row>
      <xdr:rowOff>135255</xdr:rowOff>
    </xdr:to>
    <xdr:cxnSp macro="">
      <xdr:nvCxnSpPr>
        <xdr:cNvPr id="524" name="直線コネクタ 523"/>
        <xdr:cNvCxnSpPr/>
      </xdr:nvCxnSpPr>
      <xdr:spPr>
        <a:xfrm>
          <a:off x="13703300" y="66376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156210</xdr:rowOff>
    </xdr:from>
    <xdr:to xmlns:xdr="http://schemas.openxmlformats.org/drawingml/2006/spreadsheetDrawing">
      <xdr:col>76</xdr:col>
      <xdr:colOff>165100</xdr:colOff>
      <xdr:row>37</xdr:row>
      <xdr:rowOff>86360</xdr:rowOff>
    </xdr:to>
    <xdr:sp macro="" textlink="">
      <xdr:nvSpPr>
        <xdr:cNvPr id="525" name="フローチャート: 判断 524"/>
        <xdr:cNvSpPr/>
      </xdr:nvSpPr>
      <xdr:spPr>
        <a:xfrm>
          <a:off x="145415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35</xdr:row>
      <xdr:rowOff>102870</xdr:rowOff>
    </xdr:from>
    <xdr:ext cx="466090" cy="259080"/>
    <xdr:sp macro="" textlink="">
      <xdr:nvSpPr>
        <xdr:cNvPr id="526" name="テキスト ボックス 525"/>
        <xdr:cNvSpPr txBox="1"/>
      </xdr:nvSpPr>
      <xdr:spPr>
        <a:xfrm>
          <a:off x="14357350" y="6103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44450</xdr:rowOff>
    </xdr:from>
    <xdr:to xmlns:xdr="http://schemas.openxmlformats.org/drawingml/2006/spreadsheetDrawing">
      <xdr:col>71</xdr:col>
      <xdr:colOff>177800</xdr:colOff>
      <xdr:row>38</xdr:row>
      <xdr:rowOff>122555</xdr:rowOff>
    </xdr:to>
    <xdr:cxnSp macro="">
      <xdr:nvCxnSpPr>
        <xdr:cNvPr id="527" name="直線コネクタ 526"/>
        <xdr:cNvCxnSpPr/>
      </xdr:nvCxnSpPr>
      <xdr:spPr>
        <a:xfrm>
          <a:off x="12814300" y="65595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98425</xdr:rowOff>
    </xdr:from>
    <xdr:to xmlns:xdr="http://schemas.openxmlformats.org/drawingml/2006/spreadsheetDrawing">
      <xdr:col>72</xdr:col>
      <xdr:colOff>38100</xdr:colOff>
      <xdr:row>37</xdr:row>
      <xdr:rowOff>29210</xdr:rowOff>
    </xdr:to>
    <xdr:sp macro="" textlink="">
      <xdr:nvSpPr>
        <xdr:cNvPr id="528" name="フローチャート: 判断 527"/>
        <xdr:cNvSpPr/>
      </xdr:nvSpPr>
      <xdr:spPr>
        <a:xfrm>
          <a:off x="13652500" y="6270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35</xdr:row>
      <xdr:rowOff>45085</xdr:rowOff>
    </xdr:from>
    <xdr:ext cx="466090" cy="258445"/>
    <xdr:sp macro="" textlink="">
      <xdr:nvSpPr>
        <xdr:cNvPr id="529" name="テキスト ボックス 528"/>
        <xdr:cNvSpPr txBox="1"/>
      </xdr:nvSpPr>
      <xdr:spPr>
        <a:xfrm>
          <a:off x="13468350" y="60458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6350</xdr:rowOff>
    </xdr:from>
    <xdr:to xmlns:xdr="http://schemas.openxmlformats.org/drawingml/2006/spreadsheetDrawing">
      <xdr:col>67</xdr:col>
      <xdr:colOff>101600</xdr:colOff>
      <xdr:row>35</xdr:row>
      <xdr:rowOff>107950</xdr:rowOff>
    </xdr:to>
    <xdr:sp macro="" textlink="">
      <xdr:nvSpPr>
        <xdr:cNvPr id="530" name="フローチャート: 判断 529"/>
        <xdr:cNvSpPr/>
      </xdr:nvSpPr>
      <xdr:spPr>
        <a:xfrm>
          <a:off x="12763500" y="600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124460</xdr:rowOff>
    </xdr:from>
    <xdr:ext cx="530860" cy="259080"/>
    <xdr:sp macro="" textlink="">
      <xdr:nvSpPr>
        <xdr:cNvPr id="531" name="テキスト ボックス 530"/>
        <xdr:cNvSpPr txBox="1"/>
      </xdr:nvSpPr>
      <xdr:spPr>
        <a:xfrm>
          <a:off x="12546965" y="5782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159385</xdr:rowOff>
    </xdr:from>
    <xdr:to xmlns:xdr="http://schemas.openxmlformats.org/drawingml/2006/spreadsheetDrawing">
      <xdr:col>85</xdr:col>
      <xdr:colOff>177800</xdr:colOff>
      <xdr:row>33</xdr:row>
      <xdr:rowOff>89535</xdr:rowOff>
    </xdr:to>
    <xdr:sp macro="" textlink="">
      <xdr:nvSpPr>
        <xdr:cNvPr id="537" name="楕円 536"/>
        <xdr:cNvSpPr/>
      </xdr:nvSpPr>
      <xdr:spPr>
        <a:xfrm>
          <a:off x="162687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10795</xdr:rowOff>
    </xdr:from>
    <xdr:ext cx="534670" cy="258445"/>
    <xdr:sp macro="" textlink="">
      <xdr:nvSpPr>
        <xdr:cNvPr id="538" name="災害復旧事業費該当値テキスト"/>
        <xdr:cNvSpPr txBox="1"/>
      </xdr:nvSpPr>
      <xdr:spPr>
        <a:xfrm>
          <a:off x="16370300" y="5497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163830</xdr:rowOff>
    </xdr:from>
    <xdr:to xmlns:xdr="http://schemas.openxmlformats.org/drawingml/2006/spreadsheetDrawing">
      <xdr:col>81</xdr:col>
      <xdr:colOff>101600</xdr:colOff>
      <xdr:row>36</xdr:row>
      <xdr:rowOff>93980</xdr:rowOff>
    </xdr:to>
    <xdr:sp macro="" textlink="">
      <xdr:nvSpPr>
        <xdr:cNvPr id="539" name="楕円 538"/>
        <xdr:cNvSpPr/>
      </xdr:nvSpPr>
      <xdr:spPr>
        <a:xfrm>
          <a:off x="154305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110490</xdr:rowOff>
    </xdr:from>
    <xdr:ext cx="466090" cy="255270"/>
    <xdr:sp macro="" textlink="">
      <xdr:nvSpPr>
        <xdr:cNvPr id="540" name="テキスト ボックス 539"/>
        <xdr:cNvSpPr txBox="1"/>
      </xdr:nvSpPr>
      <xdr:spPr>
        <a:xfrm>
          <a:off x="15246350" y="59397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84455</xdr:rowOff>
    </xdr:from>
    <xdr:to xmlns:xdr="http://schemas.openxmlformats.org/drawingml/2006/spreadsheetDrawing">
      <xdr:col>76</xdr:col>
      <xdr:colOff>165100</xdr:colOff>
      <xdr:row>39</xdr:row>
      <xdr:rowOff>14605</xdr:rowOff>
    </xdr:to>
    <xdr:sp macro="" textlink="">
      <xdr:nvSpPr>
        <xdr:cNvPr id="541" name="楕円 540"/>
        <xdr:cNvSpPr/>
      </xdr:nvSpPr>
      <xdr:spPr>
        <a:xfrm>
          <a:off x="14541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6350</xdr:rowOff>
    </xdr:from>
    <xdr:ext cx="378460" cy="255270"/>
    <xdr:sp macro="" textlink="">
      <xdr:nvSpPr>
        <xdr:cNvPr id="542" name="テキスト ボックス 541"/>
        <xdr:cNvSpPr txBox="1"/>
      </xdr:nvSpPr>
      <xdr:spPr>
        <a:xfrm>
          <a:off x="14403070" y="66929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71755</xdr:rowOff>
    </xdr:from>
    <xdr:to xmlns:xdr="http://schemas.openxmlformats.org/drawingml/2006/spreadsheetDrawing">
      <xdr:col>72</xdr:col>
      <xdr:colOff>38100</xdr:colOff>
      <xdr:row>39</xdr:row>
      <xdr:rowOff>1905</xdr:rowOff>
    </xdr:to>
    <xdr:sp macro="" textlink="">
      <xdr:nvSpPr>
        <xdr:cNvPr id="543" name="楕円 542"/>
        <xdr:cNvSpPr/>
      </xdr:nvSpPr>
      <xdr:spPr>
        <a:xfrm>
          <a:off x="13652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164465</xdr:rowOff>
    </xdr:from>
    <xdr:ext cx="378460" cy="259080"/>
    <xdr:sp macro="" textlink="">
      <xdr:nvSpPr>
        <xdr:cNvPr id="544" name="テキスト ボックス 543"/>
        <xdr:cNvSpPr txBox="1"/>
      </xdr:nvSpPr>
      <xdr:spPr>
        <a:xfrm>
          <a:off x="13514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165100</xdr:rowOff>
    </xdr:from>
    <xdr:to xmlns:xdr="http://schemas.openxmlformats.org/drawingml/2006/spreadsheetDrawing">
      <xdr:col>67</xdr:col>
      <xdr:colOff>101600</xdr:colOff>
      <xdr:row>38</xdr:row>
      <xdr:rowOff>95250</xdr:rowOff>
    </xdr:to>
    <xdr:sp macro="" textlink="">
      <xdr:nvSpPr>
        <xdr:cNvPr id="545" name="楕円 544"/>
        <xdr:cNvSpPr/>
      </xdr:nvSpPr>
      <xdr:spPr>
        <a:xfrm>
          <a:off x="12763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86360</xdr:rowOff>
    </xdr:from>
    <xdr:ext cx="466090" cy="255270"/>
    <xdr:sp macro="" textlink="">
      <xdr:nvSpPr>
        <xdr:cNvPr id="546" name="テキスト ボックス 545"/>
        <xdr:cNvSpPr txBox="1"/>
      </xdr:nvSpPr>
      <xdr:spPr>
        <a:xfrm>
          <a:off x="12579350" y="66014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5" name="テキスト ボックス 554"/>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58" name="テキスト ボックス 557"/>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60" name="テキスト ボックス 559"/>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72" name="テキスト ボックス 571"/>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75" name="テキスト ボックス 574"/>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6" name="直線コネクタ 57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78" name="テキスト ボックス 577"/>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80" name="テキスト ボックス 579"/>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89" name="テキスト ボックス 588"/>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91" name="テキスト ボックス 590"/>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93" name="テキスト ボックス 592"/>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595" name="テキスト ボックス 594"/>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4" name="テキスト ボックス 603"/>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1495" cy="255270"/>
    <xdr:sp macro="" textlink="">
      <xdr:nvSpPr>
        <xdr:cNvPr id="606" name="テキスト ボックス 605"/>
        <xdr:cNvSpPr txBox="1"/>
      </xdr:nvSpPr>
      <xdr:spPr>
        <a:xfrm>
          <a:off x="11914505" y="13827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7" name="直線コネクタ 60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73660</xdr:rowOff>
    </xdr:from>
    <xdr:ext cx="531495" cy="259080"/>
    <xdr:sp macro="" textlink="">
      <xdr:nvSpPr>
        <xdr:cNvPr id="608" name="テキスト ボックス 607"/>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9" name="直線コネクタ 60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0" name="テキスト ボックス 60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1" name="直線コネクタ 61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270"/>
    <xdr:sp macro="" textlink="">
      <xdr:nvSpPr>
        <xdr:cNvPr id="612" name="テキスト ボックス 611"/>
        <xdr:cNvSpPr txBox="1"/>
      </xdr:nvSpPr>
      <xdr:spPr>
        <a:xfrm>
          <a:off x="11914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3" name="直線コネクタ 61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820" cy="259080"/>
    <xdr:sp macro="" textlink="">
      <xdr:nvSpPr>
        <xdr:cNvPr id="614" name="テキスト ボックス 613"/>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5" name="直線コネクタ 61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16" name="テキスト ボックス 615"/>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7" name="直線コネクタ 61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18" name="テキスト ボックス 617"/>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135890</xdr:rowOff>
    </xdr:from>
    <xdr:to xmlns:xdr="http://schemas.openxmlformats.org/drawingml/2006/spreadsheetDrawing">
      <xdr:col>85</xdr:col>
      <xdr:colOff>126365</xdr:colOff>
      <xdr:row>78</xdr:row>
      <xdr:rowOff>95885</xdr:rowOff>
    </xdr:to>
    <xdr:cxnSp macro="">
      <xdr:nvCxnSpPr>
        <xdr:cNvPr id="620" name="直線コネクタ 619"/>
        <xdr:cNvCxnSpPr/>
      </xdr:nvCxnSpPr>
      <xdr:spPr>
        <a:xfrm flipV="1">
          <a:off x="16317595" y="1196594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99695</xdr:rowOff>
    </xdr:from>
    <xdr:ext cx="534670" cy="255270"/>
    <xdr:sp macro="" textlink="">
      <xdr:nvSpPr>
        <xdr:cNvPr id="621" name="公債費最小値テキスト"/>
        <xdr:cNvSpPr txBox="1"/>
      </xdr:nvSpPr>
      <xdr:spPr>
        <a:xfrm>
          <a:off x="16370300" y="134727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95885</xdr:rowOff>
    </xdr:from>
    <xdr:to xmlns:xdr="http://schemas.openxmlformats.org/drawingml/2006/spreadsheetDrawing">
      <xdr:col>86</xdr:col>
      <xdr:colOff>25400</xdr:colOff>
      <xdr:row>78</xdr:row>
      <xdr:rowOff>95885</xdr:rowOff>
    </xdr:to>
    <xdr:cxnSp macro="">
      <xdr:nvCxnSpPr>
        <xdr:cNvPr id="622" name="直線コネクタ 621"/>
        <xdr:cNvCxnSpPr/>
      </xdr:nvCxnSpPr>
      <xdr:spPr>
        <a:xfrm>
          <a:off x="16230600" y="1346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82550</xdr:rowOff>
    </xdr:from>
    <xdr:ext cx="598805" cy="259080"/>
    <xdr:sp macro="" textlink="">
      <xdr:nvSpPr>
        <xdr:cNvPr id="623" name="公債費最大値テキスト"/>
        <xdr:cNvSpPr txBox="1"/>
      </xdr:nvSpPr>
      <xdr:spPr>
        <a:xfrm>
          <a:off x="16370300" y="11741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69</xdr:row>
      <xdr:rowOff>135890</xdr:rowOff>
    </xdr:from>
    <xdr:to xmlns:xdr="http://schemas.openxmlformats.org/drawingml/2006/spreadsheetDrawing">
      <xdr:col>86</xdr:col>
      <xdr:colOff>25400</xdr:colOff>
      <xdr:row>69</xdr:row>
      <xdr:rowOff>135890</xdr:rowOff>
    </xdr:to>
    <xdr:cxnSp macro="">
      <xdr:nvCxnSpPr>
        <xdr:cNvPr id="624" name="直線コネクタ 623"/>
        <xdr:cNvCxnSpPr/>
      </xdr:nvCxnSpPr>
      <xdr:spPr>
        <a:xfrm>
          <a:off x="16230600" y="1196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132080</xdr:rowOff>
    </xdr:from>
    <xdr:to xmlns:xdr="http://schemas.openxmlformats.org/drawingml/2006/spreadsheetDrawing">
      <xdr:col>85</xdr:col>
      <xdr:colOff>127000</xdr:colOff>
      <xdr:row>74</xdr:row>
      <xdr:rowOff>164465</xdr:rowOff>
    </xdr:to>
    <xdr:cxnSp macro="">
      <xdr:nvCxnSpPr>
        <xdr:cNvPr id="625" name="直線コネクタ 624"/>
        <xdr:cNvCxnSpPr/>
      </xdr:nvCxnSpPr>
      <xdr:spPr>
        <a:xfrm flipV="1">
          <a:off x="15481300" y="128193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73</xdr:row>
      <xdr:rowOff>71755</xdr:rowOff>
    </xdr:from>
    <xdr:ext cx="534670" cy="259080"/>
    <xdr:sp macro="" textlink="">
      <xdr:nvSpPr>
        <xdr:cNvPr id="626" name="公債費平均値テキスト"/>
        <xdr:cNvSpPr txBox="1"/>
      </xdr:nvSpPr>
      <xdr:spPr>
        <a:xfrm>
          <a:off x="16370300" y="12587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48895</xdr:rowOff>
    </xdr:from>
    <xdr:to xmlns:xdr="http://schemas.openxmlformats.org/drawingml/2006/spreadsheetDrawing">
      <xdr:col>85</xdr:col>
      <xdr:colOff>177800</xdr:colOff>
      <xdr:row>74</xdr:row>
      <xdr:rowOff>150495</xdr:rowOff>
    </xdr:to>
    <xdr:sp macro="" textlink="">
      <xdr:nvSpPr>
        <xdr:cNvPr id="627" name="フローチャート: 判断 626"/>
        <xdr:cNvSpPr/>
      </xdr:nvSpPr>
      <xdr:spPr>
        <a:xfrm>
          <a:off x="16268700" y="1273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164465</xdr:rowOff>
    </xdr:from>
    <xdr:to xmlns:xdr="http://schemas.openxmlformats.org/drawingml/2006/spreadsheetDrawing">
      <xdr:col>81</xdr:col>
      <xdr:colOff>50800</xdr:colOff>
      <xdr:row>75</xdr:row>
      <xdr:rowOff>38100</xdr:rowOff>
    </xdr:to>
    <xdr:cxnSp macro="">
      <xdr:nvCxnSpPr>
        <xdr:cNvPr id="628" name="直線コネクタ 627"/>
        <xdr:cNvCxnSpPr/>
      </xdr:nvCxnSpPr>
      <xdr:spPr>
        <a:xfrm flipV="1">
          <a:off x="14592300" y="128517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74</xdr:row>
      <xdr:rowOff>106680</xdr:rowOff>
    </xdr:from>
    <xdr:to xmlns:xdr="http://schemas.openxmlformats.org/drawingml/2006/spreadsheetDrawing">
      <xdr:col>81</xdr:col>
      <xdr:colOff>101600</xdr:colOff>
      <xdr:row>75</xdr:row>
      <xdr:rowOff>36830</xdr:rowOff>
    </xdr:to>
    <xdr:sp macro="" textlink="">
      <xdr:nvSpPr>
        <xdr:cNvPr id="629" name="フローチャート: 判断 628"/>
        <xdr:cNvSpPr/>
      </xdr:nvSpPr>
      <xdr:spPr>
        <a:xfrm>
          <a:off x="15430500" y="1279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53340</xdr:rowOff>
    </xdr:from>
    <xdr:ext cx="530860" cy="255270"/>
    <xdr:sp macro="" textlink="">
      <xdr:nvSpPr>
        <xdr:cNvPr id="630" name="テキスト ボックス 629"/>
        <xdr:cNvSpPr txBox="1"/>
      </xdr:nvSpPr>
      <xdr:spPr>
        <a:xfrm>
          <a:off x="15213965" y="125691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38100</xdr:rowOff>
    </xdr:from>
    <xdr:to xmlns:xdr="http://schemas.openxmlformats.org/drawingml/2006/spreadsheetDrawing">
      <xdr:col>76</xdr:col>
      <xdr:colOff>114300</xdr:colOff>
      <xdr:row>76</xdr:row>
      <xdr:rowOff>18415</xdr:rowOff>
    </xdr:to>
    <xdr:cxnSp macro="">
      <xdr:nvCxnSpPr>
        <xdr:cNvPr id="631" name="直線コネクタ 630"/>
        <xdr:cNvCxnSpPr/>
      </xdr:nvCxnSpPr>
      <xdr:spPr>
        <a:xfrm flipV="1">
          <a:off x="13703300" y="1289685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78105</xdr:rowOff>
    </xdr:from>
    <xdr:to xmlns:xdr="http://schemas.openxmlformats.org/drawingml/2006/spreadsheetDrawing">
      <xdr:col>76</xdr:col>
      <xdr:colOff>165100</xdr:colOff>
      <xdr:row>75</xdr:row>
      <xdr:rowOff>8255</xdr:rowOff>
    </xdr:to>
    <xdr:sp macro="" textlink="">
      <xdr:nvSpPr>
        <xdr:cNvPr id="632" name="フローチャート: 判断 631"/>
        <xdr:cNvSpPr/>
      </xdr:nvSpPr>
      <xdr:spPr>
        <a:xfrm>
          <a:off x="14541500" y="1276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24765</xdr:rowOff>
    </xdr:from>
    <xdr:ext cx="530860" cy="259080"/>
    <xdr:sp macro="" textlink="">
      <xdr:nvSpPr>
        <xdr:cNvPr id="633" name="テキスト ボックス 632"/>
        <xdr:cNvSpPr txBox="1"/>
      </xdr:nvSpPr>
      <xdr:spPr>
        <a:xfrm>
          <a:off x="14324965" y="125406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18415</xdr:rowOff>
    </xdr:from>
    <xdr:to xmlns:xdr="http://schemas.openxmlformats.org/drawingml/2006/spreadsheetDrawing">
      <xdr:col>71</xdr:col>
      <xdr:colOff>177800</xdr:colOff>
      <xdr:row>76</xdr:row>
      <xdr:rowOff>63500</xdr:rowOff>
    </xdr:to>
    <xdr:cxnSp macro="">
      <xdr:nvCxnSpPr>
        <xdr:cNvPr id="634" name="直線コネクタ 633"/>
        <xdr:cNvCxnSpPr/>
      </xdr:nvCxnSpPr>
      <xdr:spPr>
        <a:xfrm flipV="1">
          <a:off x="12814300" y="130486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74</xdr:row>
      <xdr:rowOff>133985</xdr:rowOff>
    </xdr:from>
    <xdr:to xmlns:xdr="http://schemas.openxmlformats.org/drawingml/2006/spreadsheetDrawing">
      <xdr:col>72</xdr:col>
      <xdr:colOff>38100</xdr:colOff>
      <xdr:row>75</xdr:row>
      <xdr:rowOff>64135</xdr:rowOff>
    </xdr:to>
    <xdr:sp macro="" textlink="">
      <xdr:nvSpPr>
        <xdr:cNvPr id="635" name="フローチャート: 判断 634"/>
        <xdr:cNvSpPr/>
      </xdr:nvSpPr>
      <xdr:spPr>
        <a:xfrm>
          <a:off x="13652500" y="128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73</xdr:row>
      <xdr:rowOff>80645</xdr:rowOff>
    </xdr:from>
    <xdr:ext cx="530860" cy="259080"/>
    <xdr:sp macro="" textlink="">
      <xdr:nvSpPr>
        <xdr:cNvPr id="636" name="テキスト ボックス 635"/>
        <xdr:cNvSpPr txBox="1"/>
      </xdr:nvSpPr>
      <xdr:spPr>
        <a:xfrm>
          <a:off x="13435965" y="12596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17780</xdr:rowOff>
    </xdr:from>
    <xdr:to xmlns:xdr="http://schemas.openxmlformats.org/drawingml/2006/spreadsheetDrawing">
      <xdr:col>67</xdr:col>
      <xdr:colOff>101600</xdr:colOff>
      <xdr:row>75</xdr:row>
      <xdr:rowOff>118745</xdr:rowOff>
    </xdr:to>
    <xdr:sp macro="" textlink="">
      <xdr:nvSpPr>
        <xdr:cNvPr id="637" name="フローチャート: 判断 636"/>
        <xdr:cNvSpPr/>
      </xdr:nvSpPr>
      <xdr:spPr>
        <a:xfrm>
          <a:off x="12763500" y="128765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135255</xdr:rowOff>
    </xdr:from>
    <xdr:ext cx="530860" cy="255270"/>
    <xdr:sp macro="" textlink="">
      <xdr:nvSpPr>
        <xdr:cNvPr id="638" name="テキスト ボックス 637"/>
        <xdr:cNvSpPr txBox="1"/>
      </xdr:nvSpPr>
      <xdr:spPr>
        <a:xfrm>
          <a:off x="12546965" y="126511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0" name="テキスト ボックス 63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1" name="テキスト ボックス 64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2" name="テキスト ボックス 64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3" name="テキスト ボックス 64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81280</xdr:rowOff>
    </xdr:from>
    <xdr:to xmlns:xdr="http://schemas.openxmlformats.org/drawingml/2006/spreadsheetDrawing">
      <xdr:col>85</xdr:col>
      <xdr:colOff>177800</xdr:colOff>
      <xdr:row>75</xdr:row>
      <xdr:rowOff>11430</xdr:rowOff>
    </xdr:to>
    <xdr:sp macro="" textlink="">
      <xdr:nvSpPr>
        <xdr:cNvPr id="644" name="楕円 643"/>
        <xdr:cNvSpPr/>
      </xdr:nvSpPr>
      <xdr:spPr>
        <a:xfrm>
          <a:off x="16268700" y="1276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59690</xdr:rowOff>
    </xdr:from>
    <xdr:ext cx="534670" cy="259080"/>
    <xdr:sp macro="" textlink="">
      <xdr:nvSpPr>
        <xdr:cNvPr id="645" name="公債費該当値テキスト"/>
        <xdr:cNvSpPr txBox="1"/>
      </xdr:nvSpPr>
      <xdr:spPr>
        <a:xfrm>
          <a:off x="16370300" y="12746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74</xdr:row>
      <xdr:rowOff>113665</xdr:rowOff>
    </xdr:from>
    <xdr:to xmlns:xdr="http://schemas.openxmlformats.org/drawingml/2006/spreadsheetDrawing">
      <xdr:col>81</xdr:col>
      <xdr:colOff>101600</xdr:colOff>
      <xdr:row>75</xdr:row>
      <xdr:rowOff>43815</xdr:rowOff>
    </xdr:to>
    <xdr:sp macro="" textlink="">
      <xdr:nvSpPr>
        <xdr:cNvPr id="646" name="楕円 645"/>
        <xdr:cNvSpPr/>
      </xdr:nvSpPr>
      <xdr:spPr>
        <a:xfrm>
          <a:off x="15430500" y="1280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34925</xdr:rowOff>
    </xdr:from>
    <xdr:ext cx="530860" cy="259080"/>
    <xdr:sp macro="" textlink="">
      <xdr:nvSpPr>
        <xdr:cNvPr id="647" name="テキスト ボックス 646"/>
        <xdr:cNvSpPr txBox="1"/>
      </xdr:nvSpPr>
      <xdr:spPr>
        <a:xfrm>
          <a:off x="15213965" y="12893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158750</xdr:rowOff>
    </xdr:from>
    <xdr:to xmlns:xdr="http://schemas.openxmlformats.org/drawingml/2006/spreadsheetDrawing">
      <xdr:col>76</xdr:col>
      <xdr:colOff>165100</xdr:colOff>
      <xdr:row>75</xdr:row>
      <xdr:rowOff>88900</xdr:rowOff>
    </xdr:to>
    <xdr:sp macro="" textlink="">
      <xdr:nvSpPr>
        <xdr:cNvPr id="648" name="楕円 647"/>
        <xdr:cNvSpPr/>
      </xdr:nvSpPr>
      <xdr:spPr>
        <a:xfrm>
          <a:off x="14541500" y="1284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80010</xdr:rowOff>
    </xdr:from>
    <xdr:ext cx="530860" cy="259080"/>
    <xdr:sp macro="" textlink="">
      <xdr:nvSpPr>
        <xdr:cNvPr id="649" name="テキスト ボックス 648"/>
        <xdr:cNvSpPr txBox="1"/>
      </xdr:nvSpPr>
      <xdr:spPr>
        <a:xfrm>
          <a:off x="14324965" y="12938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139065</xdr:rowOff>
    </xdr:from>
    <xdr:to xmlns:xdr="http://schemas.openxmlformats.org/drawingml/2006/spreadsheetDrawing">
      <xdr:col>72</xdr:col>
      <xdr:colOff>38100</xdr:colOff>
      <xdr:row>76</xdr:row>
      <xdr:rowOff>69215</xdr:rowOff>
    </xdr:to>
    <xdr:sp macro="" textlink="">
      <xdr:nvSpPr>
        <xdr:cNvPr id="650" name="楕円 649"/>
        <xdr:cNvSpPr/>
      </xdr:nvSpPr>
      <xdr:spPr>
        <a:xfrm>
          <a:off x="13652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60325</xdr:rowOff>
    </xdr:from>
    <xdr:ext cx="530860" cy="259080"/>
    <xdr:sp macro="" textlink="">
      <xdr:nvSpPr>
        <xdr:cNvPr id="651" name="テキスト ボックス 650"/>
        <xdr:cNvSpPr txBox="1"/>
      </xdr:nvSpPr>
      <xdr:spPr>
        <a:xfrm>
          <a:off x="13435965" y="13090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12700</xdr:rowOff>
    </xdr:from>
    <xdr:to xmlns:xdr="http://schemas.openxmlformats.org/drawingml/2006/spreadsheetDrawing">
      <xdr:col>67</xdr:col>
      <xdr:colOff>101600</xdr:colOff>
      <xdr:row>76</xdr:row>
      <xdr:rowOff>114300</xdr:rowOff>
    </xdr:to>
    <xdr:sp macro="" textlink="">
      <xdr:nvSpPr>
        <xdr:cNvPr id="652" name="楕円 651"/>
        <xdr:cNvSpPr/>
      </xdr:nvSpPr>
      <xdr:spPr>
        <a:xfrm>
          <a:off x="12763500" y="130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105410</xdr:rowOff>
    </xdr:from>
    <xdr:ext cx="530860" cy="259080"/>
    <xdr:sp macro="" textlink="">
      <xdr:nvSpPr>
        <xdr:cNvPr id="653" name="テキスト ボックス 652"/>
        <xdr:cNvSpPr txBox="1"/>
      </xdr:nvSpPr>
      <xdr:spPr>
        <a:xfrm>
          <a:off x="12546965" y="13135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2" name="テキスト ボックス 661"/>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3" name="直線コネクタ 66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4" name="直線コネクタ 66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65" name="テキスト ボックス 664"/>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6" name="直線コネクタ 66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820" cy="255270"/>
    <xdr:sp macro="" textlink="">
      <xdr:nvSpPr>
        <xdr:cNvPr id="667" name="テキスト ボックス 666"/>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8" name="直線コネクタ 66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1820" cy="255270"/>
    <xdr:sp macro="" textlink="">
      <xdr:nvSpPr>
        <xdr:cNvPr id="669" name="テキスト ボックス 668"/>
        <xdr:cNvSpPr txBox="1"/>
      </xdr:nvSpPr>
      <xdr:spPr>
        <a:xfrm>
          <a:off x="11850370" y="15885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70" name="直線コネクタ 66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1820" cy="255270"/>
    <xdr:sp macro="" textlink="">
      <xdr:nvSpPr>
        <xdr:cNvPr id="671" name="テキスト ボックス 670"/>
        <xdr:cNvSpPr txBox="1"/>
      </xdr:nvSpPr>
      <xdr:spPr>
        <a:xfrm>
          <a:off x="11850370" y="15427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73" name="テキスト ボックス 672"/>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99695</xdr:rowOff>
    </xdr:from>
    <xdr:to xmlns:xdr="http://schemas.openxmlformats.org/drawingml/2006/spreadsheetDrawing">
      <xdr:col>85</xdr:col>
      <xdr:colOff>126365</xdr:colOff>
      <xdr:row>98</xdr:row>
      <xdr:rowOff>84455</xdr:rowOff>
    </xdr:to>
    <xdr:cxnSp macro="">
      <xdr:nvCxnSpPr>
        <xdr:cNvPr id="675" name="直線コネクタ 674"/>
        <xdr:cNvCxnSpPr/>
      </xdr:nvCxnSpPr>
      <xdr:spPr>
        <a:xfrm flipV="1">
          <a:off x="16317595" y="15701645"/>
          <a:ext cx="1270" cy="1184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88900</xdr:rowOff>
    </xdr:from>
    <xdr:ext cx="534670" cy="255270"/>
    <xdr:sp macro="" textlink="">
      <xdr:nvSpPr>
        <xdr:cNvPr id="676" name="積立金最小値テキスト"/>
        <xdr:cNvSpPr txBox="1"/>
      </xdr:nvSpPr>
      <xdr:spPr>
        <a:xfrm>
          <a:off x="16370300" y="1689100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84455</xdr:rowOff>
    </xdr:from>
    <xdr:to xmlns:xdr="http://schemas.openxmlformats.org/drawingml/2006/spreadsheetDrawing">
      <xdr:col>86</xdr:col>
      <xdr:colOff>25400</xdr:colOff>
      <xdr:row>98</xdr:row>
      <xdr:rowOff>84455</xdr:rowOff>
    </xdr:to>
    <xdr:cxnSp macro="">
      <xdr:nvCxnSpPr>
        <xdr:cNvPr id="677" name="直線コネクタ 676"/>
        <xdr:cNvCxnSpPr/>
      </xdr:nvCxnSpPr>
      <xdr:spPr>
        <a:xfrm>
          <a:off x="16230600" y="16886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46355</xdr:rowOff>
    </xdr:from>
    <xdr:ext cx="598805" cy="259080"/>
    <xdr:sp macro="" textlink="">
      <xdr:nvSpPr>
        <xdr:cNvPr id="678" name="積立金最大値テキスト"/>
        <xdr:cNvSpPr txBox="1"/>
      </xdr:nvSpPr>
      <xdr:spPr>
        <a:xfrm>
          <a:off x="16370300" y="154768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271,265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99695</xdr:rowOff>
    </xdr:from>
    <xdr:to xmlns:xdr="http://schemas.openxmlformats.org/drawingml/2006/spreadsheetDrawing">
      <xdr:col>86</xdr:col>
      <xdr:colOff>25400</xdr:colOff>
      <xdr:row>91</xdr:row>
      <xdr:rowOff>99695</xdr:rowOff>
    </xdr:to>
    <xdr:cxnSp macro="">
      <xdr:nvCxnSpPr>
        <xdr:cNvPr id="679" name="直線コネクタ 678"/>
        <xdr:cNvCxnSpPr/>
      </xdr:nvCxnSpPr>
      <xdr:spPr>
        <a:xfrm>
          <a:off x="16230600" y="15701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59055</xdr:rowOff>
    </xdr:from>
    <xdr:to xmlns:xdr="http://schemas.openxmlformats.org/drawingml/2006/spreadsheetDrawing">
      <xdr:col>85</xdr:col>
      <xdr:colOff>127000</xdr:colOff>
      <xdr:row>98</xdr:row>
      <xdr:rowOff>90170</xdr:rowOff>
    </xdr:to>
    <xdr:cxnSp macro="">
      <xdr:nvCxnSpPr>
        <xdr:cNvPr id="680" name="直線コネクタ 679"/>
        <xdr:cNvCxnSpPr/>
      </xdr:nvCxnSpPr>
      <xdr:spPr>
        <a:xfrm flipV="1">
          <a:off x="15481300" y="168611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135255</xdr:rowOff>
    </xdr:from>
    <xdr:ext cx="534670" cy="255270"/>
    <xdr:sp macro="" textlink="">
      <xdr:nvSpPr>
        <xdr:cNvPr id="681" name="積立金平均値テキスト"/>
        <xdr:cNvSpPr txBox="1"/>
      </xdr:nvSpPr>
      <xdr:spPr>
        <a:xfrm>
          <a:off x="16370300" y="1642300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112395</xdr:rowOff>
    </xdr:from>
    <xdr:to xmlns:xdr="http://schemas.openxmlformats.org/drawingml/2006/spreadsheetDrawing">
      <xdr:col>85</xdr:col>
      <xdr:colOff>177800</xdr:colOff>
      <xdr:row>97</xdr:row>
      <xdr:rowOff>42545</xdr:rowOff>
    </xdr:to>
    <xdr:sp macro="" textlink="">
      <xdr:nvSpPr>
        <xdr:cNvPr id="682" name="フローチャート: 判断 681"/>
        <xdr:cNvSpPr/>
      </xdr:nvSpPr>
      <xdr:spPr>
        <a:xfrm>
          <a:off x="16268700" y="1657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119380</xdr:rowOff>
    </xdr:from>
    <xdr:to xmlns:xdr="http://schemas.openxmlformats.org/drawingml/2006/spreadsheetDrawing">
      <xdr:col>81</xdr:col>
      <xdr:colOff>50800</xdr:colOff>
      <xdr:row>98</xdr:row>
      <xdr:rowOff>90170</xdr:rowOff>
    </xdr:to>
    <xdr:cxnSp macro="">
      <xdr:nvCxnSpPr>
        <xdr:cNvPr id="683" name="直線コネクタ 682"/>
        <xdr:cNvCxnSpPr/>
      </xdr:nvCxnSpPr>
      <xdr:spPr>
        <a:xfrm>
          <a:off x="14592300" y="16750030"/>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8255</xdr:rowOff>
    </xdr:from>
    <xdr:to xmlns:xdr="http://schemas.openxmlformats.org/drawingml/2006/spreadsheetDrawing">
      <xdr:col>81</xdr:col>
      <xdr:colOff>101600</xdr:colOff>
      <xdr:row>97</xdr:row>
      <xdr:rowOff>109855</xdr:rowOff>
    </xdr:to>
    <xdr:sp macro="" textlink="">
      <xdr:nvSpPr>
        <xdr:cNvPr id="684" name="フローチャート: 判断 683"/>
        <xdr:cNvSpPr/>
      </xdr:nvSpPr>
      <xdr:spPr>
        <a:xfrm>
          <a:off x="15430500" y="1663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126365</xdr:rowOff>
    </xdr:from>
    <xdr:ext cx="530860" cy="259080"/>
    <xdr:sp macro="" textlink="">
      <xdr:nvSpPr>
        <xdr:cNvPr id="685" name="テキスト ボックス 684"/>
        <xdr:cNvSpPr txBox="1"/>
      </xdr:nvSpPr>
      <xdr:spPr>
        <a:xfrm>
          <a:off x="15213965" y="164141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119380</xdr:rowOff>
    </xdr:from>
    <xdr:to xmlns:xdr="http://schemas.openxmlformats.org/drawingml/2006/spreadsheetDrawing">
      <xdr:col>76</xdr:col>
      <xdr:colOff>114300</xdr:colOff>
      <xdr:row>98</xdr:row>
      <xdr:rowOff>13335</xdr:rowOff>
    </xdr:to>
    <xdr:cxnSp macro="">
      <xdr:nvCxnSpPr>
        <xdr:cNvPr id="686" name="直線コネクタ 685"/>
        <xdr:cNvCxnSpPr/>
      </xdr:nvCxnSpPr>
      <xdr:spPr>
        <a:xfrm flipV="1">
          <a:off x="13703300" y="1675003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111760</xdr:rowOff>
    </xdr:from>
    <xdr:to xmlns:xdr="http://schemas.openxmlformats.org/drawingml/2006/spreadsheetDrawing">
      <xdr:col>76</xdr:col>
      <xdr:colOff>165100</xdr:colOff>
      <xdr:row>97</xdr:row>
      <xdr:rowOff>41910</xdr:rowOff>
    </xdr:to>
    <xdr:sp macro="" textlink="">
      <xdr:nvSpPr>
        <xdr:cNvPr id="687" name="フローチャート: 判断 686"/>
        <xdr:cNvSpPr/>
      </xdr:nvSpPr>
      <xdr:spPr>
        <a:xfrm>
          <a:off x="14541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58420</xdr:rowOff>
    </xdr:from>
    <xdr:ext cx="530860" cy="259080"/>
    <xdr:sp macro="" textlink="">
      <xdr:nvSpPr>
        <xdr:cNvPr id="688" name="テキスト ボックス 687"/>
        <xdr:cNvSpPr txBox="1"/>
      </xdr:nvSpPr>
      <xdr:spPr>
        <a:xfrm>
          <a:off x="14324965" y="16346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13335</xdr:rowOff>
    </xdr:from>
    <xdr:to xmlns:xdr="http://schemas.openxmlformats.org/drawingml/2006/spreadsheetDrawing">
      <xdr:col>71</xdr:col>
      <xdr:colOff>177800</xdr:colOff>
      <xdr:row>98</xdr:row>
      <xdr:rowOff>43815</xdr:rowOff>
    </xdr:to>
    <xdr:cxnSp macro="">
      <xdr:nvCxnSpPr>
        <xdr:cNvPr id="689" name="直線コネクタ 688"/>
        <xdr:cNvCxnSpPr/>
      </xdr:nvCxnSpPr>
      <xdr:spPr>
        <a:xfrm flipV="1">
          <a:off x="12814300" y="168154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65405</xdr:rowOff>
    </xdr:from>
    <xdr:to xmlns:xdr="http://schemas.openxmlformats.org/drawingml/2006/spreadsheetDrawing">
      <xdr:col>72</xdr:col>
      <xdr:colOff>38100</xdr:colOff>
      <xdr:row>97</xdr:row>
      <xdr:rowOff>167005</xdr:rowOff>
    </xdr:to>
    <xdr:sp macro="" textlink="">
      <xdr:nvSpPr>
        <xdr:cNvPr id="690" name="フローチャート: 判断 689"/>
        <xdr:cNvSpPr/>
      </xdr:nvSpPr>
      <xdr:spPr>
        <a:xfrm>
          <a:off x="13652500" y="1669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12065</xdr:rowOff>
    </xdr:from>
    <xdr:ext cx="530860" cy="259080"/>
    <xdr:sp macro="" textlink="">
      <xdr:nvSpPr>
        <xdr:cNvPr id="691" name="テキスト ボックス 690"/>
        <xdr:cNvSpPr txBox="1"/>
      </xdr:nvSpPr>
      <xdr:spPr>
        <a:xfrm>
          <a:off x="13435965" y="164712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103505</xdr:rowOff>
    </xdr:from>
    <xdr:to xmlns:xdr="http://schemas.openxmlformats.org/drawingml/2006/spreadsheetDrawing">
      <xdr:col>67</xdr:col>
      <xdr:colOff>101600</xdr:colOff>
      <xdr:row>98</xdr:row>
      <xdr:rowOff>33655</xdr:rowOff>
    </xdr:to>
    <xdr:sp macro="" textlink="">
      <xdr:nvSpPr>
        <xdr:cNvPr id="692" name="フローチャート: 判断 691"/>
        <xdr:cNvSpPr/>
      </xdr:nvSpPr>
      <xdr:spPr>
        <a:xfrm>
          <a:off x="12763500" y="1673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50165</xdr:rowOff>
    </xdr:from>
    <xdr:ext cx="530860" cy="259080"/>
    <xdr:sp macro="" textlink="">
      <xdr:nvSpPr>
        <xdr:cNvPr id="693" name="テキスト ボックス 692"/>
        <xdr:cNvSpPr txBox="1"/>
      </xdr:nvSpPr>
      <xdr:spPr>
        <a:xfrm>
          <a:off x="12546965" y="16509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8255</xdr:rowOff>
    </xdr:from>
    <xdr:to xmlns:xdr="http://schemas.openxmlformats.org/drawingml/2006/spreadsheetDrawing">
      <xdr:col>85</xdr:col>
      <xdr:colOff>177800</xdr:colOff>
      <xdr:row>98</xdr:row>
      <xdr:rowOff>109855</xdr:rowOff>
    </xdr:to>
    <xdr:sp macro="" textlink="">
      <xdr:nvSpPr>
        <xdr:cNvPr id="699" name="楕円 698"/>
        <xdr:cNvSpPr/>
      </xdr:nvSpPr>
      <xdr:spPr>
        <a:xfrm>
          <a:off x="16268700" y="1681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94615</xdr:rowOff>
    </xdr:from>
    <xdr:ext cx="534670" cy="259080"/>
    <xdr:sp macro="" textlink="">
      <xdr:nvSpPr>
        <xdr:cNvPr id="700" name="積立金該当値テキスト"/>
        <xdr:cNvSpPr txBox="1"/>
      </xdr:nvSpPr>
      <xdr:spPr>
        <a:xfrm>
          <a:off x="16370300" y="16725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17,577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39370</xdr:rowOff>
    </xdr:from>
    <xdr:to xmlns:xdr="http://schemas.openxmlformats.org/drawingml/2006/spreadsheetDrawing">
      <xdr:col>81</xdr:col>
      <xdr:colOff>101600</xdr:colOff>
      <xdr:row>98</xdr:row>
      <xdr:rowOff>140970</xdr:rowOff>
    </xdr:to>
    <xdr:sp macro="" textlink="">
      <xdr:nvSpPr>
        <xdr:cNvPr id="701" name="楕円 700"/>
        <xdr:cNvSpPr/>
      </xdr:nvSpPr>
      <xdr:spPr>
        <a:xfrm>
          <a:off x="15430500" y="1684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132080</xdr:rowOff>
    </xdr:from>
    <xdr:ext cx="530860" cy="255270"/>
    <xdr:sp macro="" textlink="">
      <xdr:nvSpPr>
        <xdr:cNvPr id="702" name="テキスト ボックス 701"/>
        <xdr:cNvSpPr txBox="1"/>
      </xdr:nvSpPr>
      <xdr:spPr>
        <a:xfrm>
          <a:off x="15213965" y="16934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68580</xdr:rowOff>
    </xdr:from>
    <xdr:to xmlns:xdr="http://schemas.openxmlformats.org/drawingml/2006/spreadsheetDrawing">
      <xdr:col>76</xdr:col>
      <xdr:colOff>165100</xdr:colOff>
      <xdr:row>97</xdr:row>
      <xdr:rowOff>170180</xdr:rowOff>
    </xdr:to>
    <xdr:sp macro="" textlink="">
      <xdr:nvSpPr>
        <xdr:cNvPr id="703" name="楕円 702"/>
        <xdr:cNvSpPr/>
      </xdr:nvSpPr>
      <xdr:spPr>
        <a:xfrm>
          <a:off x="14541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161290</xdr:rowOff>
    </xdr:from>
    <xdr:ext cx="530860" cy="259080"/>
    <xdr:sp macro="" textlink="">
      <xdr:nvSpPr>
        <xdr:cNvPr id="704" name="テキスト ボックス 703"/>
        <xdr:cNvSpPr txBox="1"/>
      </xdr:nvSpPr>
      <xdr:spPr>
        <a:xfrm>
          <a:off x="14324965" y="16791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133985</xdr:rowOff>
    </xdr:from>
    <xdr:to xmlns:xdr="http://schemas.openxmlformats.org/drawingml/2006/spreadsheetDrawing">
      <xdr:col>72</xdr:col>
      <xdr:colOff>38100</xdr:colOff>
      <xdr:row>98</xdr:row>
      <xdr:rowOff>64135</xdr:rowOff>
    </xdr:to>
    <xdr:sp macro="" textlink="">
      <xdr:nvSpPr>
        <xdr:cNvPr id="705" name="楕円 704"/>
        <xdr:cNvSpPr/>
      </xdr:nvSpPr>
      <xdr:spPr>
        <a:xfrm>
          <a:off x="13652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55245</xdr:rowOff>
    </xdr:from>
    <xdr:ext cx="530860" cy="255270"/>
    <xdr:sp macro="" textlink="">
      <xdr:nvSpPr>
        <xdr:cNvPr id="706" name="テキスト ボックス 705"/>
        <xdr:cNvSpPr txBox="1"/>
      </xdr:nvSpPr>
      <xdr:spPr>
        <a:xfrm>
          <a:off x="13435965" y="168573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164465</xdr:rowOff>
    </xdr:from>
    <xdr:to xmlns:xdr="http://schemas.openxmlformats.org/drawingml/2006/spreadsheetDrawing">
      <xdr:col>67</xdr:col>
      <xdr:colOff>101600</xdr:colOff>
      <xdr:row>98</xdr:row>
      <xdr:rowOff>94615</xdr:rowOff>
    </xdr:to>
    <xdr:sp macro="" textlink="">
      <xdr:nvSpPr>
        <xdr:cNvPr id="707" name="楕円 706"/>
        <xdr:cNvSpPr/>
      </xdr:nvSpPr>
      <xdr:spPr>
        <a:xfrm>
          <a:off x="12763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86360</xdr:rowOff>
    </xdr:from>
    <xdr:ext cx="530860" cy="255270"/>
    <xdr:sp macro="" textlink="">
      <xdr:nvSpPr>
        <xdr:cNvPr id="708" name="テキスト ボックス 707"/>
        <xdr:cNvSpPr txBox="1"/>
      </xdr:nvSpPr>
      <xdr:spPr>
        <a:xfrm>
          <a:off x="12546965" y="16888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17" name="テキスト ボックス 716"/>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9080"/>
    <xdr:sp macro="" textlink="">
      <xdr:nvSpPr>
        <xdr:cNvPr id="720" name="テキスト ボックス 719"/>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3550" cy="259080"/>
    <xdr:sp macro="" textlink="">
      <xdr:nvSpPr>
        <xdr:cNvPr id="722" name="テキスト ボックス 721"/>
        <xdr:cNvSpPr txBox="1"/>
      </xdr:nvSpPr>
      <xdr:spPr>
        <a:xfrm>
          <a:off x="17820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5270"/>
    <xdr:sp macro="" textlink="">
      <xdr:nvSpPr>
        <xdr:cNvPr id="724" name="テキスト ボックス 723"/>
        <xdr:cNvSpPr txBox="1"/>
      </xdr:nvSpPr>
      <xdr:spPr>
        <a:xfrm>
          <a:off x="17756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130810</xdr:rowOff>
    </xdr:from>
    <xdr:ext cx="531495" cy="259080"/>
    <xdr:sp macro="" textlink="">
      <xdr:nvSpPr>
        <xdr:cNvPr id="726" name="テキスト ボックス 72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92710</xdr:rowOff>
    </xdr:from>
    <xdr:ext cx="531495" cy="259080"/>
    <xdr:sp macro="" textlink="">
      <xdr:nvSpPr>
        <xdr:cNvPr id="728" name="テキスト ボックス 72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270"/>
    <xdr:sp macro="" textlink="">
      <xdr:nvSpPr>
        <xdr:cNvPr id="730" name="テキスト ボックス 729"/>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45085</xdr:rowOff>
    </xdr:from>
    <xdr:to xmlns:xdr="http://schemas.openxmlformats.org/drawingml/2006/spreadsheetDrawing">
      <xdr:col>116</xdr:col>
      <xdr:colOff>62865</xdr:colOff>
      <xdr:row>39</xdr:row>
      <xdr:rowOff>44450</xdr:rowOff>
    </xdr:to>
    <xdr:cxnSp macro="">
      <xdr:nvCxnSpPr>
        <xdr:cNvPr id="732" name="直線コネクタ 731"/>
        <xdr:cNvCxnSpPr/>
      </xdr:nvCxnSpPr>
      <xdr:spPr>
        <a:xfrm flipV="1">
          <a:off x="22159595" y="536003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3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163195</xdr:rowOff>
    </xdr:from>
    <xdr:ext cx="534670" cy="259080"/>
    <xdr:sp macro="" textlink="">
      <xdr:nvSpPr>
        <xdr:cNvPr id="735" name="投資及び出資金最大値テキスト"/>
        <xdr:cNvSpPr txBox="1"/>
      </xdr:nvSpPr>
      <xdr:spPr>
        <a:xfrm>
          <a:off x="22212300" y="5135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45085</xdr:rowOff>
    </xdr:from>
    <xdr:to xmlns:xdr="http://schemas.openxmlformats.org/drawingml/2006/spreadsheetDrawing">
      <xdr:col>116</xdr:col>
      <xdr:colOff>152400</xdr:colOff>
      <xdr:row>31</xdr:row>
      <xdr:rowOff>45085</xdr:rowOff>
    </xdr:to>
    <xdr:cxnSp macro="">
      <xdr:nvCxnSpPr>
        <xdr:cNvPr id="736" name="直線コネクタ 735"/>
        <xdr:cNvCxnSpPr/>
      </xdr:nvCxnSpPr>
      <xdr:spPr>
        <a:xfrm>
          <a:off x="22072600" y="536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37" name="直線コネクタ 736"/>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79375</xdr:rowOff>
    </xdr:from>
    <xdr:ext cx="469900" cy="258445"/>
    <xdr:sp macro="" textlink="">
      <xdr:nvSpPr>
        <xdr:cNvPr id="738" name="投資及び出資金平均値テキスト"/>
        <xdr:cNvSpPr txBox="1"/>
      </xdr:nvSpPr>
      <xdr:spPr>
        <a:xfrm>
          <a:off x="22212300" y="60801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56515</xdr:rowOff>
    </xdr:from>
    <xdr:to xmlns:xdr="http://schemas.openxmlformats.org/drawingml/2006/spreadsheetDrawing">
      <xdr:col>116</xdr:col>
      <xdr:colOff>114300</xdr:colOff>
      <xdr:row>36</xdr:row>
      <xdr:rowOff>158115</xdr:rowOff>
    </xdr:to>
    <xdr:sp macro="" textlink="">
      <xdr:nvSpPr>
        <xdr:cNvPr id="739" name="フローチャート: 判断 738"/>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40" name="直線コネクタ 73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116205</xdr:rowOff>
    </xdr:from>
    <xdr:to xmlns:xdr="http://schemas.openxmlformats.org/drawingml/2006/spreadsheetDrawing">
      <xdr:col>112</xdr:col>
      <xdr:colOff>38100</xdr:colOff>
      <xdr:row>37</xdr:row>
      <xdr:rowOff>46355</xdr:rowOff>
    </xdr:to>
    <xdr:sp macro="" textlink="">
      <xdr:nvSpPr>
        <xdr:cNvPr id="741" name="フローチャート: 判断 740"/>
        <xdr:cNvSpPr/>
      </xdr:nvSpPr>
      <xdr:spPr>
        <a:xfrm>
          <a:off x="212725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63500</xdr:rowOff>
    </xdr:from>
    <xdr:ext cx="466090" cy="255270"/>
    <xdr:sp macro="" textlink="">
      <xdr:nvSpPr>
        <xdr:cNvPr id="742" name="テキスト ボックス 741"/>
        <xdr:cNvSpPr txBox="1"/>
      </xdr:nvSpPr>
      <xdr:spPr>
        <a:xfrm>
          <a:off x="21088350" y="60642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43" name="直線コネクタ 742"/>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36</xdr:row>
      <xdr:rowOff>130175</xdr:rowOff>
    </xdr:from>
    <xdr:to xmlns:xdr="http://schemas.openxmlformats.org/drawingml/2006/spreadsheetDrawing">
      <xdr:col>107</xdr:col>
      <xdr:colOff>101600</xdr:colOff>
      <xdr:row>37</xdr:row>
      <xdr:rowOff>60325</xdr:rowOff>
    </xdr:to>
    <xdr:sp macro="" textlink="">
      <xdr:nvSpPr>
        <xdr:cNvPr id="744" name="フローチャート: 判断 743"/>
        <xdr:cNvSpPr/>
      </xdr:nvSpPr>
      <xdr:spPr>
        <a:xfrm>
          <a:off x="20383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76835</xdr:rowOff>
    </xdr:from>
    <xdr:ext cx="466090" cy="255270"/>
    <xdr:sp macro="" textlink="">
      <xdr:nvSpPr>
        <xdr:cNvPr id="745" name="テキスト ボックス 744"/>
        <xdr:cNvSpPr txBox="1"/>
      </xdr:nvSpPr>
      <xdr:spPr>
        <a:xfrm>
          <a:off x="20199350" y="60775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46" name="直線コネクタ 745"/>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168275</xdr:rowOff>
    </xdr:from>
    <xdr:to xmlns:xdr="http://schemas.openxmlformats.org/drawingml/2006/spreadsheetDrawing">
      <xdr:col>102</xdr:col>
      <xdr:colOff>165100</xdr:colOff>
      <xdr:row>37</xdr:row>
      <xdr:rowOff>98425</xdr:rowOff>
    </xdr:to>
    <xdr:sp macro="" textlink="">
      <xdr:nvSpPr>
        <xdr:cNvPr id="747" name="フローチャート: 判断 746"/>
        <xdr:cNvSpPr/>
      </xdr:nvSpPr>
      <xdr:spPr>
        <a:xfrm>
          <a:off x="19494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114935</xdr:rowOff>
    </xdr:from>
    <xdr:ext cx="466090" cy="259080"/>
    <xdr:sp macro="" textlink="">
      <xdr:nvSpPr>
        <xdr:cNvPr id="748" name="テキスト ボックス 747"/>
        <xdr:cNvSpPr txBox="1"/>
      </xdr:nvSpPr>
      <xdr:spPr>
        <a:xfrm>
          <a:off x="19310350" y="61156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157480</xdr:rowOff>
    </xdr:from>
    <xdr:to xmlns:xdr="http://schemas.openxmlformats.org/drawingml/2006/spreadsheetDrawing">
      <xdr:col>98</xdr:col>
      <xdr:colOff>38100</xdr:colOff>
      <xdr:row>37</xdr:row>
      <xdr:rowOff>87630</xdr:rowOff>
    </xdr:to>
    <xdr:sp macro="" textlink="">
      <xdr:nvSpPr>
        <xdr:cNvPr id="749" name="フローチャート: 判断 748"/>
        <xdr:cNvSpPr/>
      </xdr:nvSpPr>
      <xdr:spPr>
        <a:xfrm>
          <a:off x="18605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35</xdr:row>
      <xdr:rowOff>104140</xdr:rowOff>
    </xdr:from>
    <xdr:ext cx="466090" cy="259080"/>
    <xdr:sp macro="" textlink="">
      <xdr:nvSpPr>
        <xdr:cNvPr id="750" name="テキスト ボックス 749"/>
        <xdr:cNvSpPr txBox="1"/>
      </xdr:nvSpPr>
      <xdr:spPr>
        <a:xfrm>
          <a:off x="18421350" y="61048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57" name="投資及び出資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58" name="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745" cy="255270"/>
    <xdr:sp macro="" textlink="">
      <xdr:nvSpPr>
        <xdr:cNvPr id="759" name="テキスト ボックス 758"/>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60" name="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745" cy="255270"/>
    <xdr:sp macro="" textlink="">
      <xdr:nvSpPr>
        <xdr:cNvPr id="761" name="テキスト ボックス 760"/>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62" name="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5745" cy="255270"/>
    <xdr:sp macro="" textlink="">
      <xdr:nvSpPr>
        <xdr:cNvPr id="763" name="テキスト ボックス 762"/>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64" name="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745" cy="255270"/>
    <xdr:sp macro="" textlink="">
      <xdr:nvSpPr>
        <xdr:cNvPr id="765" name="テキスト ボックス 764"/>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4" name="テキスト ボックス 773"/>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6" name="直線コネクタ 77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110" cy="259080"/>
    <xdr:sp macro="" textlink="">
      <xdr:nvSpPr>
        <xdr:cNvPr id="777" name="テキスト ボックス 776"/>
        <xdr:cNvSpPr txBox="1"/>
      </xdr:nvSpPr>
      <xdr:spPr>
        <a:xfrm>
          <a:off x="18039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8" name="直線コネクタ 77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3550" cy="259080"/>
    <xdr:sp macro="" textlink="">
      <xdr:nvSpPr>
        <xdr:cNvPr id="779" name="テキスト ボックス 778"/>
        <xdr:cNvSpPr txBox="1"/>
      </xdr:nvSpPr>
      <xdr:spPr>
        <a:xfrm>
          <a:off x="17820640" y="9636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270"/>
    <xdr:sp macro="" textlink="">
      <xdr:nvSpPr>
        <xdr:cNvPr id="781" name="テキスト ボックス 780"/>
        <xdr:cNvSpPr txBox="1"/>
      </xdr:nvSpPr>
      <xdr:spPr>
        <a:xfrm>
          <a:off x="17756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2" name="直線コネクタ 78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3" name="テキスト ボックス 78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4" name="直線コネクタ 78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85" name="テキスト ボックス 78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5270"/>
    <xdr:sp macro="" textlink="">
      <xdr:nvSpPr>
        <xdr:cNvPr id="787" name="テキスト ボックス 786"/>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154940</xdr:rowOff>
    </xdr:from>
    <xdr:to xmlns:xdr="http://schemas.openxmlformats.org/drawingml/2006/spreadsheetDrawing">
      <xdr:col>116</xdr:col>
      <xdr:colOff>62865</xdr:colOff>
      <xdr:row>59</xdr:row>
      <xdr:rowOff>44450</xdr:rowOff>
    </xdr:to>
    <xdr:cxnSp macro="">
      <xdr:nvCxnSpPr>
        <xdr:cNvPr id="789" name="直線コネクタ 788"/>
        <xdr:cNvCxnSpPr/>
      </xdr:nvCxnSpPr>
      <xdr:spPr>
        <a:xfrm flipV="1">
          <a:off x="22159595" y="872744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1" name="直線コネクタ 79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101600</xdr:rowOff>
    </xdr:from>
    <xdr:ext cx="534670" cy="259080"/>
    <xdr:sp macro="" textlink="">
      <xdr:nvSpPr>
        <xdr:cNvPr id="792" name="貸付金最大値テキスト"/>
        <xdr:cNvSpPr txBox="1"/>
      </xdr:nvSpPr>
      <xdr:spPr>
        <a:xfrm>
          <a:off x="22212300" y="8502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154940</xdr:rowOff>
    </xdr:from>
    <xdr:to xmlns:xdr="http://schemas.openxmlformats.org/drawingml/2006/spreadsheetDrawing">
      <xdr:col>116</xdr:col>
      <xdr:colOff>152400</xdr:colOff>
      <xdr:row>50</xdr:row>
      <xdr:rowOff>154940</xdr:rowOff>
    </xdr:to>
    <xdr:cxnSp macro="">
      <xdr:nvCxnSpPr>
        <xdr:cNvPr id="793" name="直線コネクタ 792"/>
        <xdr:cNvCxnSpPr/>
      </xdr:nvCxnSpPr>
      <xdr:spPr>
        <a:xfrm>
          <a:off x="22072600" y="872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53</xdr:row>
      <xdr:rowOff>29845</xdr:rowOff>
    </xdr:from>
    <xdr:to xmlns:xdr="http://schemas.openxmlformats.org/drawingml/2006/spreadsheetDrawing">
      <xdr:col>116</xdr:col>
      <xdr:colOff>63500</xdr:colOff>
      <xdr:row>53</xdr:row>
      <xdr:rowOff>58420</xdr:rowOff>
    </xdr:to>
    <xdr:cxnSp macro="">
      <xdr:nvCxnSpPr>
        <xdr:cNvPr id="794" name="直線コネクタ 793"/>
        <xdr:cNvCxnSpPr/>
      </xdr:nvCxnSpPr>
      <xdr:spPr>
        <a:xfrm flipV="1">
          <a:off x="21323300" y="911669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153670</xdr:rowOff>
    </xdr:from>
    <xdr:ext cx="469900" cy="259080"/>
    <xdr:sp macro="" textlink="">
      <xdr:nvSpPr>
        <xdr:cNvPr id="795" name="貸付金平均値テキスト"/>
        <xdr:cNvSpPr txBox="1"/>
      </xdr:nvSpPr>
      <xdr:spPr>
        <a:xfrm>
          <a:off x="22212300" y="97548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3810</xdr:rowOff>
    </xdr:from>
    <xdr:to xmlns:xdr="http://schemas.openxmlformats.org/drawingml/2006/spreadsheetDrawing">
      <xdr:col>116</xdr:col>
      <xdr:colOff>114300</xdr:colOff>
      <xdr:row>57</xdr:row>
      <xdr:rowOff>105410</xdr:rowOff>
    </xdr:to>
    <xdr:sp macro="" textlink="">
      <xdr:nvSpPr>
        <xdr:cNvPr id="796" name="フローチャート: 判断 795"/>
        <xdr:cNvSpPr/>
      </xdr:nvSpPr>
      <xdr:spPr>
        <a:xfrm>
          <a:off x="221107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53</xdr:row>
      <xdr:rowOff>58420</xdr:rowOff>
    </xdr:from>
    <xdr:to xmlns:xdr="http://schemas.openxmlformats.org/drawingml/2006/spreadsheetDrawing">
      <xdr:col>111</xdr:col>
      <xdr:colOff>177800</xdr:colOff>
      <xdr:row>53</xdr:row>
      <xdr:rowOff>80645</xdr:rowOff>
    </xdr:to>
    <xdr:cxnSp macro="">
      <xdr:nvCxnSpPr>
        <xdr:cNvPr id="797" name="直線コネクタ 796"/>
        <xdr:cNvCxnSpPr/>
      </xdr:nvCxnSpPr>
      <xdr:spPr>
        <a:xfrm flipV="1">
          <a:off x="20434300" y="9145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31750</xdr:rowOff>
    </xdr:from>
    <xdr:to xmlns:xdr="http://schemas.openxmlformats.org/drawingml/2006/spreadsheetDrawing">
      <xdr:col>112</xdr:col>
      <xdr:colOff>38100</xdr:colOff>
      <xdr:row>57</xdr:row>
      <xdr:rowOff>133350</xdr:rowOff>
    </xdr:to>
    <xdr:sp macro="" textlink="">
      <xdr:nvSpPr>
        <xdr:cNvPr id="798" name="フローチャート: 判断 797"/>
        <xdr:cNvSpPr/>
      </xdr:nvSpPr>
      <xdr:spPr>
        <a:xfrm>
          <a:off x="21272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124460</xdr:rowOff>
    </xdr:from>
    <xdr:ext cx="466090" cy="259080"/>
    <xdr:sp macro="" textlink="">
      <xdr:nvSpPr>
        <xdr:cNvPr id="799" name="テキスト ボックス 798"/>
        <xdr:cNvSpPr txBox="1"/>
      </xdr:nvSpPr>
      <xdr:spPr>
        <a:xfrm>
          <a:off x="21088350" y="98971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53</xdr:row>
      <xdr:rowOff>80645</xdr:rowOff>
    </xdr:from>
    <xdr:to xmlns:xdr="http://schemas.openxmlformats.org/drawingml/2006/spreadsheetDrawing">
      <xdr:col>107</xdr:col>
      <xdr:colOff>50800</xdr:colOff>
      <xdr:row>53</xdr:row>
      <xdr:rowOff>109220</xdr:rowOff>
    </xdr:to>
    <xdr:cxnSp macro="">
      <xdr:nvCxnSpPr>
        <xdr:cNvPr id="800" name="直線コネクタ 799"/>
        <xdr:cNvCxnSpPr/>
      </xdr:nvCxnSpPr>
      <xdr:spPr>
        <a:xfrm flipV="1">
          <a:off x="19545300" y="916749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31115</xdr:rowOff>
    </xdr:from>
    <xdr:to xmlns:xdr="http://schemas.openxmlformats.org/drawingml/2006/spreadsheetDrawing">
      <xdr:col>107</xdr:col>
      <xdr:colOff>101600</xdr:colOff>
      <xdr:row>57</xdr:row>
      <xdr:rowOff>132715</xdr:rowOff>
    </xdr:to>
    <xdr:sp macro="" textlink="">
      <xdr:nvSpPr>
        <xdr:cNvPr id="801" name="フローチャート: 判断 800"/>
        <xdr:cNvSpPr/>
      </xdr:nvSpPr>
      <xdr:spPr>
        <a:xfrm>
          <a:off x="20383500" y="980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123825</xdr:rowOff>
    </xdr:from>
    <xdr:ext cx="466090" cy="255270"/>
    <xdr:sp macro="" textlink="">
      <xdr:nvSpPr>
        <xdr:cNvPr id="802" name="テキスト ボックス 801"/>
        <xdr:cNvSpPr txBox="1"/>
      </xdr:nvSpPr>
      <xdr:spPr>
        <a:xfrm>
          <a:off x="20199350" y="989647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53</xdr:row>
      <xdr:rowOff>62230</xdr:rowOff>
    </xdr:from>
    <xdr:to xmlns:xdr="http://schemas.openxmlformats.org/drawingml/2006/spreadsheetDrawing">
      <xdr:col>102</xdr:col>
      <xdr:colOff>114300</xdr:colOff>
      <xdr:row>53</xdr:row>
      <xdr:rowOff>109220</xdr:rowOff>
    </xdr:to>
    <xdr:cxnSp macro="">
      <xdr:nvCxnSpPr>
        <xdr:cNvPr id="803" name="直線コネクタ 802"/>
        <xdr:cNvCxnSpPr/>
      </xdr:nvCxnSpPr>
      <xdr:spPr>
        <a:xfrm>
          <a:off x="18656300" y="914908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54610</xdr:rowOff>
    </xdr:from>
    <xdr:to xmlns:xdr="http://schemas.openxmlformats.org/drawingml/2006/spreadsheetDrawing">
      <xdr:col>102</xdr:col>
      <xdr:colOff>165100</xdr:colOff>
      <xdr:row>57</xdr:row>
      <xdr:rowOff>156210</xdr:rowOff>
    </xdr:to>
    <xdr:sp macro="" textlink="">
      <xdr:nvSpPr>
        <xdr:cNvPr id="804" name="フローチャート: 判断 803"/>
        <xdr:cNvSpPr/>
      </xdr:nvSpPr>
      <xdr:spPr>
        <a:xfrm>
          <a:off x="19494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147320</xdr:rowOff>
    </xdr:from>
    <xdr:ext cx="466090" cy="259080"/>
    <xdr:sp macro="" textlink="">
      <xdr:nvSpPr>
        <xdr:cNvPr id="805" name="テキスト ボックス 804"/>
        <xdr:cNvSpPr txBox="1"/>
      </xdr:nvSpPr>
      <xdr:spPr>
        <a:xfrm>
          <a:off x="19310350" y="99199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93345</xdr:rowOff>
    </xdr:from>
    <xdr:to xmlns:xdr="http://schemas.openxmlformats.org/drawingml/2006/spreadsheetDrawing">
      <xdr:col>98</xdr:col>
      <xdr:colOff>38100</xdr:colOff>
      <xdr:row>58</xdr:row>
      <xdr:rowOff>23495</xdr:rowOff>
    </xdr:to>
    <xdr:sp macro="" textlink="">
      <xdr:nvSpPr>
        <xdr:cNvPr id="806" name="フローチャート: 判断 805"/>
        <xdr:cNvSpPr/>
      </xdr:nvSpPr>
      <xdr:spPr>
        <a:xfrm>
          <a:off x="186055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14605</xdr:rowOff>
    </xdr:from>
    <xdr:ext cx="466090" cy="259080"/>
    <xdr:sp macro="" textlink="">
      <xdr:nvSpPr>
        <xdr:cNvPr id="807" name="テキスト ボックス 806"/>
        <xdr:cNvSpPr txBox="1"/>
      </xdr:nvSpPr>
      <xdr:spPr>
        <a:xfrm>
          <a:off x="18421350" y="995870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52</xdr:row>
      <xdr:rowOff>150495</xdr:rowOff>
    </xdr:from>
    <xdr:to xmlns:xdr="http://schemas.openxmlformats.org/drawingml/2006/spreadsheetDrawing">
      <xdr:col>116</xdr:col>
      <xdr:colOff>114300</xdr:colOff>
      <xdr:row>53</xdr:row>
      <xdr:rowOff>80645</xdr:rowOff>
    </xdr:to>
    <xdr:sp macro="" textlink="">
      <xdr:nvSpPr>
        <xdr:cNvPr id="813" name="楕円 812"/>
        <xdr:cNvSpPr/>
      </xdr:nvSpPr>
      <xdr:spPr>
        <a:xfrm>
          <a:off x="22110700" y="906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52</xdr:row>
      <xdr:rowOff>1905</xdr:rowOff>
    </xdr:from>
    <xdr:ext cx="534670" cy="259080"/>
    <xdr:sp macro="" textlink="">
      <xdr:nvSpPr>
        <xdr:cNvPr id="814" name="貸付金該当値テキスト"/>
        <xdr:cNvSpPr txBox="1"/>
      </xdr:nvSpPr>
      <xdr:spPr>
        <a:xfrm>
          <a:off x="22212300" y="8917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53</xdr:row>
      <xdr:rowOff>7620</xdr:rowOff>
    </xdr:from>
    <xdr:to xmlns:xdr="http://schemas.openxmlformats.org/drawingml/2006/spreadsheetDrawing">
      <xdr:col>112</xdr:col>
      <xdr:colOff>38100</xdr:colOff>
      <xdr:row>53</xdr:row>
      <xdr:rowOff>109220</xdr:rowOff>
    </xdr:to>
    <xdr:sp macro="" textlink="">
      <xdr:nvSpPr>
        <xdr:cNvPr id="815" name="楕円 814"/>
        <xdr:cNvSpPr/>
      </xdr:nvSpPr>
      <xdr:spPr>
        <a:xfrm>
          <a:off x="21272500" y="909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51</xdr:row>
      <xdr:rowOff>125730</xdr:rowOff>
    </xdr:from>
    <xdr:ext cx="530860" cy="259080"/>
    <xdr:sp macro="" textlink="">
      <xdr:nvSpPr>
        <xdr:cNvPr id="816" name="テキスト ボックス 815"/>
        <xdr:cNvSpPr txBox="1"/>
      </xdr:nvSpPr>
      <xdr:spPr>
        <a:xfrm>
          <a:off x="21055965" y="88696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53</xdr:row>
      <xdr:rowOff>29845</xdr:rowOff>
    </xdr:from>
    <xdr:to xmlns:xdr="http://schemas.openxmlformats.org/drawingml/2006/spreadsheetDrawing">
      <xdr:col>107</xdr:col>
      <xdr:colOff>101600</xdr:colOff>
      <xdr:row>53</xdr:row>
      <xdr:rowOff>132080</xdr:rowOff>
    </xdr:to>
    <xdr:sp macro="" textlink="">
      <xdr:nvSpPr>
        <xdr:cNvPr id="817" name="楕円 816"/>
        <xdr:cNvSpPr/>
      </xdr:nvSpPr>
      <xdr:spPr>
        <a:xfrm>
          <a:off x="20383500" y="9116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51</xdr:row>
      <xdr:rowOff>147955</xdr:rowOff>
    </xdr:from>
    <xdr:ext cx="530860" cy="258445"/>
    <xdr:sp macro="" textlink="">
      <xdr:nvSpPr>
        <xdr:cNvPr id="818" name="テキスト ボックス 817"/>
        <xdr:cNvSpPr txBox="1"/>
      </xdr:nvSpPr>
      <xdr:spPr>
        <a:xfrm>
          <a:off x="20166965" y="88919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53</xdr:row>
      <xdr:rowOff>58420</xdr:rowOff>
    </xdr:from>
    <xdr:to xmlns:xdr="http://schemas.openxmlformats.org/drawingml/2006/spreadsheetDrawing">
      <xdr:col>102</xdr:col>
      <xdr:colOff>165100</xdr:colOff>
      <xdr:row>53</xdr:row>
      <xdr:rowOff>160020</xdr:rowOff>
    </xdr:to>
    <xdr:sp macro="" textlink="">
      <xdr:nvSpPr>
        <xdr:cNvPr id="819" name="楕円 818"/>
        <xdr:cNvSpPr/>
      </xdr:nvSpPr>
      <xdr:spPr>
        <a:xfrm>
          <a:off x="19494500" y="914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52</xdr:row>
      <xdr:rowOff>5080</xdr:rowOff>
    </xdr:from>
    <xdr:ext cx="530860" cy="259080"/>
    <xdr:sp macro="" textlink="">
      <xdr:nvSpPr>
        <xdr:cNvPr id="820" name="テキスト ボックス 819"/>
        <xdr:cNvSpPr txBox="1"/>
      </xdr:nvSpPr>
      <xdr:spPr>
        <a:xfrm>
          <a:off x="19277965" y="892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53</xdr:row>
      <xdr:rowOff>11430</xdr:rowOff>
    </xdr:from>
    <xdr:to xmlns:xdr="http://schemas.openxmlformats.org/drawingml/2006/spreadsheetDrawing">
      <xdr:col>98</xdr:col>
      <xdr:colOff>38100</xdr:colOff>
      <xdr:row>53</xdr:row>
      <xdr:rowOff>113030</xdr:rowOff>
    </xdr:to>
    <xdr:sp macro="" textlink="">
      <xdr:nvSpPr>
        <xdr:cNvPr id="821" name="楕円 820"/>
        <xdr:cNvSpPr/>
      </xdr:nvSpPr>
      <xdr:spPr>
        <a:xfrm>
          <a:off x="186055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51</xdr:row>
      <xdr:rowOff>129540</xdr:rowOff>
    </xdr:from>
    <xdr:ext cx="530860" cy="259080"/>
    <xdr:sp macro="" textlink="">
      <xdr:nvSpPr>
        <xdr:cNvPr id="822" name="テキスト ボックス 821"/>
        <xdr:cNvSpPr txBox="1"/>
      </xdr:nvSpPr>
      <xdr:spPr>
        <a:xfrm>
          <a:off x="18388965" y="8873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31" name="テキスト ボックス 830"/>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5110" cy="255270"/>
    <xdr:sp macro="" textlink="">
      <xdr:nvSpPr>
        <xdr:cNvPr id="833" name="テキスト ボックス 832"/>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5270"/>
    <xdr:sp macro="" textlink="">
      <xdr:nvSpPr>
        <xdr:cNvPr id="839" name="テキスト ボックス 838"/>
        <xdr:cNvSpPr txBox="1"/>
      </xdr:nvSpPr>
      <xdr:spPr>
        <a:xfrm>
          <a:off x="17756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820" cy="259080"/>
    <xdr:sp macro="" textlink="">
      <xdr:nvSpPr>
        <xdr:cNvPr id="843" name="テキスト ボックス 842"/>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5" name="テキスト ボックス 844"/>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126365</xdr:rowOff>
    </xdr:from>
    <xdr:to xmlns:xdr="http://schemas.openxmlformats.org/drawingml/2006/spreadsheetDrawing">
      <xdr:col>116</xdr:col>
      <xdr:colOff>62865</xdr:colOff>
      <xdr:row>77</xdr:row>
      <xdr:rowOff>144145</xdr:rowOff>
    </xdr:to>
    <xdr:cxnSp macro="">
      <xdr:nvCxnSpPr>
        <xdr:cNvPr id="847" name="直線コネクタ 846"/>
        <xdr:cNvCxnSpPr/>
      </xdr:nvCxnSpPr>
      <xdr:spPr>
        <a:xfrm flipV="1">
          <a:off x="22159595" y="12127865"/>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147955</xdr:rowOff>
    </xdr:from>
    <xdr:ext cx="534670" cy="258445"/>
    <xdr:sp macro="" textlink="">
      <xdr:nvSpPr>
        <xdr:cNvPr id="848" name="繰出金最小値テキスト"/>
        <xdr:cNvSpPr txBox="1"/>
      </xdr:nvSpPr>
      <xdr:spPr>
        <a:xfrm>
          <a:off x="22212300" y="13349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144145</xdr:rowOff>
    </xdr:from>
    <xdr:to xmlns:xdr="http://schemas.openxmlformats.org/drawingml/2006/spreadsheetDrawing">
      <xdr:col>116</xdr:col>
      <xdr:colOff>152400</xdr:colOff>
      <xdr:row>77</xdr:row>
      <xdr:rowOff>144145</xdr:rowOff>
    </xdr:to>
    <xdr:cxnSp macro="">
      <xdr:nvCxnSpPr>
        <xdr:cNvPr id="849" name="直線コネクタ 848"/>
        <xdr:cNvCxnSpPr/>
      </xdr:nvCxnSpPr>
      <xdr:spPr>
        <a:xfrm>
          <a:off x="22072600" y="1334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73025</xdr:rowOff>
    </xdr:from>
    <xdr:ext cx="534670" cy="259080"/>
    <xdr:sp macro="" textlink="">
      <xdr:nvSpPr>
        <xdr:cNvPr id="850" name="繰出金最大値テキスト"/>
        <xdr:cNvSpPr txBox="1"/>
      </xdr:nvSpPr>
      <xdr:spPr>
        <a:xfrm>
          <a:off x="22212300" y="119030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96,705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126365</xdr:rowOff>
    </xdr:from>
    <xdr:to xmlns:xdr="http://schemas.openxmlformats.org/drawingml/2006/spreadsheetDrawing">
      <xdr:col>116</xdr:col>
      <xdr:colOff>152400</xdr:colOff>
      <xdr:row>70</xdr:row>
      <xdr:rowOff>126365</xdr:rowOff>
    </xdr:to>
    <xdr:cxnSp macro="">
      <xdr:nvCxnSpPr>
        <xdr:cNvPr id="851" name="直線コネクタ 850"/>
        <xdr:cNvCxnSpPr/>
      </xdr:nvCxnSpPr>
      <xdr:spPr>
        <a:xfrm>
          <a:off x="22072600" y="12127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150495</xdr:rowOff>
    </xdr:from>
    <xdr:to xmlns:xdr="http://schemas.openxmlformats.org/drawingml/2006/spreadsheetDrawing">
      <xdr:col>116</xdr:col>
      <xdr:colOff>63500</xdr:colOff>
      <xdr:row>73</xdr:row>
      <xdr:rowOff>161925</xdr:rowOff>
    </xdr:to>
    <xdr:cxnSp macro="">
      <xdr:nvCxnSpPr>
        <xdr:cNvPr id="852" name="直線コネクタ 851"/>
        <xdr:cNvCxnSpPr/>
      </xdr:nvCxnSpPr>
      <xdr:spPr>
        <a:xfrm>
          <a:off x="21323300" y="1266634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62230</xdr:rowOff>
    </xdr:from>
    <xdr:ext cx="534670" cy="259080"/>
    <xdr:sp macro="" textlink="">
      <xdr:nvSpPr>
        <xdr:cNvPr id="853" name="繰出金平均値テキスト"/>
        <xdr:cNvSpPr txBox="1"/>
      </xdr:nvSpPr>
      <xdr:spPr>
        <a:xfrm>
          <a:off x="22212300" y="124066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39370</xdr:rowOff>
    </xdr:from>
    <xdr:to xmlns:xdr="http://schemas.openxmlformats.org/drawingml/2006/spreadsheetDrawing">
      <xdr:col>116</xdr:col>
      <xdr:colOff>114300</xdr:colOff>
      <xdr:row>73</xdr:row>
      <xdr:rowOff>140970</xdr:rowOff>
    </xdr:to>
    <xdr:sp macro="" textlink="">
      <xdr:nvSpPr>
        <xdr:cNvPr id="854" name="フローチャート: 判断 853"/>
        <xdr:cNvSpPr/>
      </xdr:nvSpPr>
      <xdr:spPr>
        <a:xfrm>
          <a:off x="22110700" y="1255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112395</xdr:rowOff>
    </xdr:from>
    <xdr:to xmlns:xdr="http://schemas.openxmlformats.org/drawingml/2006/spreadsheetDrawing">
      <xdr:col>111</xdr:col>
      <xdr:colOff>177800</xdr:colOff>
      <xdr:row>73</xdr:row>
      <xdr:rowOff>150495</xdr:rowOff>
    </xdr:to>
    <xdr:cxnSp macro="">
      <xdr:nvCxnSpPr>
        <xdr:cNvPr id="855" name="直線コネクタ 854"/>
        <xdr:cNvCxnSpPr/>
      </xdr:nvCxnSpPr>
      <xdr:spPr>
        <a:xfrm>
          <a:off x="20434300" y="1262824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52070</xdr:rowOff>
    </xdr:from>
    <xdr:to xmlns:xdr="http://schemas.openxmlformats.org/drawingml/2006/spreadsheetDrawing">
      <xdr:col>112</xdr:col>
      <xdr:colOff>38100</xdr:colOff>
      <xdr:row>73</xdr:row>
      <xdr:rowOff>153670</xdr:rowOff>
    </xdr:to>
    <xdr:sp macro="" textlink="">
      <xdr:nvSpPr>
        <xdr:cNvPr id="856" name="フローチャート: 判断 855"/>
        <xdr:cNvSpPr/>
      </xdr:nvSpPr>
      <xdr:spPr>
        <a:xfrm>
          <a:off x="21272500" y="1256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170180</xdr:rowOff>
    </xdr:from>
    <xdr:ext cx="530860" cy="259080"/>
    <xdr:sp macro="" textlink="">
      <xdr:nvSpPr>
        <xdr:cNvPr id="857" name="テキスト ボックス 856"/>
        <xdr:cNvSpPr txBox="1"/>
      </xdr:nvSpPr>
      <xdr:spPr>
        <a:xfrm>
          <a:off x="21055965" y="123431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112395</xdr:rowOff>
    </xdr:from>
    <xdr:to xmlns:xdr="http://schemas.openxmlformats.org/drawingml/2006/spreadsheetDrawing">
      <xdr:col>107</xdr:col>
      <xdr:colOff>50800</xdr:colOff>
      <xdr:row>73</xdr:row>
      <xdr:rowOff>124460</xdr:rowOff>
    </xdr:to>
    <xdr:cxnSp macro="">
      <xdr:nvCxnSpPr>
        <xdr:cNvPr id="858" name="直線コネクタ 857"/>
        <xdr:cNvCxnSpPr/>
      </xdr:nvCxnSpPr>
      <xdr:spPr>
        <a:xfrm flipV="1">
          <a:off x="19545300" y="1262824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95250</xdr:rowOff>
    </xdr:from>
    <xdr:to xmlns:xdr="http://schemas.openxmlformats.org/drawingml/2006/spreadsheetDrawing">
      <xdr:col>107</xdr:col>
      <xdr:colOff>101600</xdr:colOff>
      <xdr:row>74</xdr:row>
      <xdr:rowOff>25400</xdr:rowOff>
    </xdr:to>
    <xdr:sp macro="" textlink="">
      <xdr:nvSpPr>
        <xdr:cNvPr id="859" name="フローチャート: 判断 858"/>
        <xdr:cNvSpPr/>
      </xdr:nvSpPr>
      <xdr:spPr>
        <a:xfrm>
          <a:off x="203835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16510</xdr:rowOff>
    </xdr:from>
    <xdr:ext cx="530860" cy="259080"/>
    <xdr:sp macro="" textlink="">
      <xdr:nvSpPr>
        <xdr:cNvPr id="860" name="テキスト ボックス 859"/>
        <xdr:cNvSpPr txBox="1"/>
      </xdr:nvSpPr>
      <xdr:spPr>
        <a:xfrm>
          <a:off x="20166965" y="12703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71</xdr:row>
      <xdr:rowOff>87630</xdr:rowOff>
    </xdr:from>
    <xdr:to xmlns:xdr="http://schemas.openxmlformats.org/drawingml/2006/spreadsheetDrawing">
      <xdr:col>102</xdr:col>
      <xdr:colOff>114300</xdr:colOff>
      <xdr:row>73</xdr:row>
      <xdr:rowOff>124460</xdr:rowOff>
    </xdr:to>
    <xdr:cxnSp macro="">
      <xdr:nvCxnSpPr>
        <xdr:cNvPr id="861" name="直線コネクタ 860"/>
        <xdr:cNvCxnSpPr/>
      </xdr:nvCxnSpPr>
      <xdr:spPr>
        <a:xfrm>
          <a:off x="18656300" y="12260580"/>
          <a:ext cx="889000" cy="379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73</xdr:row>
      <xdr:rowOff>148590</xdr:rowOff>
    </xdr:from>
    <xdr:to xmlns:xdr="http://schemas.openxmlformats.org/drawingml/2006/spreadsheetDrawing">
      <xdr:col>102</xdr:col>
      <xdr:colOff>165100</xdr:colOff>
      <xdr:row>74</xdr:row>
      <xdr:rowOff>78740</xdr:rowOff>
    </xdr:to>
    <xdr:sp macro="" textlink="">
      <xdr:nvSpPr>
        <xdr:cNvPr id="862" name="フローチャート: 判断 861"/>
        <xdr:cNvSpPr/>
      </xdr:nvSpPr>
      <xdr:spPr>
        <a:xfrm>
          <a:off x="19494500" y="1266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69850</xdr:rowOff>
    </xdr:from>
    <xdr:ext cx="530860" cy="259080"/>
    <xdr:sp macro="" textlink="">
      <xdr:nvSpPr>
        <xdr:cNvPr id="863" name="テキスト ボックス 862"/>
        <xdr:cNvSpPr txBox="1"/>
      </xdr:nvSpPr>
      <xdr:spPr>
        <a:xfrm>
          <a:off x="19277965" y="12757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84455</xdr:rowOff>
    </xdr:from>
    <xdr:to xmlns:xdr="http://schemas.openxmlformats.org/drawingml/2006/spreadsheetDrawing">
      <xdr:col>98</xdr:col>
      <xdr:colOff>38100</xdr:colOff>
      <xdr:row>74</xdr:row>
      <xdr:rowOff>14605</xdr:rowOff>
    </xdr:to>
    <xdr:sp macro="" textlink="">
      <xdr:nvSpPr>
        <xdr:cNvPr id="864" name="フローチャート: 判断 863"/>
        <xdr:cNvSpPr/>
      </xdr:nvSpPr>
      <xdr:spPr>
        <a:xfrm>
          <a:off x="18605500" y="1260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6350</xdr:rowOff>
    </xdr:from>
    <xdr:ext cx="530860" cy="255270"/>
    <xdr:sp macro="" textlink="">
      <xdr:nvSpPr>
        <xdr:cNvPr id="865" name="テキスト ボックス 864"/>
        <xdr:cNvSpPr txBox="1"/>
      </xdr:nvSpPr>
      <xdr:spPr>
        <a:xfrm>
          <a:off x="18388965" y="126936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111125</xdr:rowOff>
    </xdr:from>
    <xdr:to xmlns:xdr="http://schemas.openxmlformats.org/drawingml/2006/spreadsheetDrawing">
      <xdr:col>116</xdr:col>
      <xdr:colOff>114300</xdr:colOff>
      <xdr:row>74</xdr:row>
      <xdr:rowOff>41275</xdr:rowOff>
    </xdr:to>
    <xdr:sp macro="" textlink="">
      <xdr:nvSpPr>
        <xdr:cNvPr id="871" name="楕円 870"/>
        <xdr:cNvSpPr/>
      </xdr:nvSpPr>
      <xdr:spPr>
        <a:xfrm>
          <a:off x="22110700" y="12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73</xdr:row>
      <xdr:rowOff>89535</xdr:rowOff>
    </xdr:from>
    <xdr:ext cx="534670" cy="255270"/>
    <xdr:sp macro="" textlink="">
      <xdr:nvSpPr>
        <xdr:cNvPr id="872" name="繰出金該当値テキスト"/>
        <xdr:cNvSpPr txBox="1"/>
      </xdr:nvSpPr>
      <xdr:spPr>
        <a:xfrm>
          <a:off x="22212300" y="126053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99695</xdr:rowOff>
    </xdr:from>
    <xdr:to xmlns:xdr="http://schemas.openxmlformats.org/drawingml/2006/spreadsheetDrawing">
      <xdr:col>112</xdr:col>
      <xdr:colOff>38100</xdr:colOff>
      <xdr:row>74</xdr:row>
      <xdr:rowOff>29845</xdr:rowOff>
    </xdr:to>
    <xdr:sp macro="" textlink="">
      <xdr:nvSpPr>
        <xdr:cNvPr id="873" name="楕円 872"/>
        <xdr:cNvSpPr/>
      </xdr:nvSpPr>
      <xdr:spPr>
        <a:xfrm>
          <a:off x="21272500" y="1261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20955</xdr:rowOff>
    </xdr:from>
    <xdr:ext cx="530860" cy="255270"/>
    <xdr:sp macro="" textlink="">
      <xdr:nvSpPr>
        <xdr:cNvPr id="874" name="テキスト ボックス 873"/>
        <xdr:cNvSpPr txBox="1"/>
      </xdr:nvSpPr>
      <xdr:spPr>
        <a:xfrm>
          <a:off x="21055965" y="127082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61595</xdr:rowOff>
    </xdr:from>
    <xdr:to xmlns:xdr="http://schemas.openxmlformats.org/drawingml/2006/spreadsheetDrawing">
      <xdr:col>107</xdr:col>
      <xdr:colOff>101600</xdr:colOff>
      <xdr:row>73</xdr:row>
      <xdr:rowOff>163195</xdr:rowOff>
    </xdr:to>
    <xdr:sp macro="" textlink="">
      <xdr:nvSpPr>
        <xdr:cNvPr id="875" name="楕円 874"/>
        <xdr:cNvSpPr/>
      </xdr:nvSpPr>
      <xdr:spPr>
        <a:xfrm>
          <a:off x="20383500" y="1257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8255</xdr:rowOff>
    </xdr:from>
    <xdr:ext cx="530860" cy="255270"/>
    <xdr:sp macro="" textlink="">
      <xdr:nvSpPr>
        <xdr:cNvPr id="876" name="テキスト ボックス 875"/>
        <xdr:cNvSpPr txBox="1"/>
      </xdr:nvSpPr>
      <xdr:spPr>
        <a:xfrm>
          <a:off x="20166965" y="123526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73</xdr:row>
      <xdr:rowOff>73660</xdr:rowOff>
    </xdr:from>
    <xdr:to xmlns:xdr="http://schemas.openxmlformats.org/drawingml/2006/spreadsheetDrawing">
      <xdr:col>102</xdr:col>
      <xdr:colOff>165100</xdr:colOff>
      <xdr:row>74</xdr:row>
      <xdr:rowOff>3810</xdr:rowOff>
    </xdr:to>
    <xdr:sp macro="" textlink="">
      <xdr:nvSpPr>
        <xdr:cNvPr id="877" name="楕円 876"/>
        <xdr:cNvSpPr/>
      </xdr:nvSpPr>
      <xdr:spPr>
        <a:xfrm>
          <a:off x="19494500" y="125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20955</xdr:rowOff>
    </xdr:from>
    <xdr:ext cx="530860" cy="255270"/>
    <xdr:sp macro="" textlink="">
      <xdr:nvSpPr>
        <xdr:cNvPr id="878" name="テキスト ボックス 877"/>
        <xdr:cNvSpPr txBox="1"/>
      </xdr:nvSpPr>
      <xdr:spPr>
        <a:xfrm>
          <a:off x="19277965" y="123653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36830</xdr:rowOff>
    </xdr:from>
    <xdr:to xmlns:xdr="http://schemas.openxmlformats.org/drawingml/2006/spreadsheetDrawing">
      <xdr:col>98</xdr:col>
      <xdr:colOff>38100</xdr:colOff>
      <xdr:row>71</xdr:row>
      <xdr:rowOff>138430</xdr:rowOff>
    </xdr:to>
    <xdr:sp macro="" textlink="">
      <xdr:nvSpPr>
        <xdr:cNvPr id="879" name="楕円 878"/>
        <xdr:cNvSpPr/>
      </xdr:nvSpPr>
      <xdr:spPr>
        <a:xfrm>
          <a:off x="18605500" y="1220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69</xdr:row>
      <xdr:rowOff>154940</xdr:rowOff>
    </xdr:from>
    <xdr:ext cx="530860" cy="255270"/>
    <xdr:sp macro="" textlink="">
      <xdr:nvSpPr>
        <xdr:cNvPr id="880" name="テキスト ボックス 879"/>
        <xdr:cNvSpPr txBox="1"/>
      </xdr:nvSpPr>
      <xdr:spPr>
        <a:xfrm>
          <a:off x="18388965" y="119849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89" name="テキスト ボックス 888"/>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1" name="直線コネクタ 89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92" name="テキスト ボックス 891"/>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3" name="直線コネクタ 89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94" name="テキスト ボックス 893"/>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6" name="直線コネクタ 89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8" name="直線コネクタ 89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1" name="直線コネクタ 90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4" name="直線コネクタ 90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6" name="テキスト ボックス 905"/>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7" name="直線コネクタ 90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09" name="テキスト ボックス 908"/>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0" name="直線コネクタ 90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12" name="テキスト ボックス 911"/>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4" name="テキスト ボックス 913"/>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5" name="テキスト ボックス 91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6" name="テキスト ボックス 91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7" name="テキスト ボックス 91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8" name="テキスト ボックス 91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9" name="テキスト ボックス 91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23" name="テキスト ボックス 922"/>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5" name="テキスト ボックス 924"/>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27" name="テキスト ボックス 926"/>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29" name="テキスト ボックス 928"/>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歳出総額における住民一人あたりのコストは751,406円（前年度比55,575円増）となっている。類似団体平均と比較し高いのは、補助費等、普通建設事業費（うち新規整備）、災害復旧事業費及び貸付金である。補助費等は農業振興関係の補助金の増加や広域一般廃棄物処理場整備事業負担金の増加により高い水準となっている。災害復旧事業費は、R4年度から2年続けて発生した豪雨災害の復旧事業により増加している。普通建設事業費（うち新規整備）は、大型除雪機械格納庫の建設や統合中学校整備事業の開始により増加してい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また、貸付金については、中小企業支援事業として、中小企業の金融機関融資枠増加のため、信用保証協会預託金を増やしていることによる。類似団体と比較して低いのは、主に物件費、維持補修費、扶助費、普通建設事業（うち更新整備）である。物件費は、物価高騰によるコスト増加があるもののコロナ関連経費の減少により横ばいとなっている。維持補修費は、暖冬の影響により降雪が少なく除排雪経費が少なかったことにより減少している。扶助費は物価高騰対策関連の給付事業により上昇しているが、継続事業分については横ばいとなっている。普通建設事業費（うち更新整備）は、施設統合・複合化を進めているため、更新整備分が抑えられ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広域一般廃棄物処理施設整備事業の負担金の増加、統合中学校整備事業の建設費の増加、統合小学校等の整備事業が予定されているため、補助費、普通建設事業及び公債費の増加が見込まれている。三種町みらい創造プラン及び三種町公共施設等総合管理計画に基づき、引き続き施設の省エネ対策や長寿命化対策による内部経費の削減を推進し、財政基盤の強化に努め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秋田県三種町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14,609
14,523
247.98
11,478,166
10,977,292
388,866
6,835,854
8,535,218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6.6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－０</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3550" cy="255270"/>
    <xdr:sp macro="" textlink="">
      <xdr:nvSpPr>
        <xdr:cNvPr id="42" name="テキスト ボックス 41"/>
        <xdr:cNvSpPr txBox="1"/>
      </xdr:nvSpPr>
      <xdr:spPr>
        <a:xfrm>
          <a:off x="294640" y="6969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3550" cy="259080"/>
    <xdr:sp macro="" textlink="">
      <xdr:nvSpPr>
        <xdr:cNvPr id="44" name="テキスト ボックス 43"/>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3550" cy="259080"/>
    <xdr:sp macro="" textlink="">
      <xdr:nvSpPr>
        <xdr:cNvPr id="46" name="テキスト ボックス 45"/>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3550" cy="255270"/>
    <xdr:sp macro="" textlink="">
      <xdr:nvSpPr>
        <xdr:cNvPr id="48" name="テキスト ボックス 47"/>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3550" cy="259080"/>
    <xdr:sp macro="" textlink="">
      <xdr:nvSpPr>
        <xdr:cNvPr id="50" name="テキスト ボックス 49"/>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3550" cy="259080"/>
    <xdr:sp macro="" textlink="">
      <xdr:nvSpPr>
        <xdr:cNvPr id="52" name="テキスト ボックス 51"/>
        <xdr:cNvSpPr txBox="1"/>
      </xdr:nvSpPr>
      <xdr:spPr>
        <a:xfrm>
          <a:off x="294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3550" cy="255270"/>
    <xdr:sp macro="" textlink="">
      <xdr:nvSpPr>
        <xdr:cNvPr id="54" name="テキスト ボックス 53"/>
        <xdr:cNvSpPr txBox="1"/>
      </xdr:nvSpPr>
      <xdr:spPr>
        <a:xfrm>
          <a:off x="294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92075</xdr:rowOff>
    </xdr:from>
    <xdr:to xmlns:xdr="http://schemas.openxmlformats.org/drawingml/2006/spreadsheetDrawing">
      <xdr:col>24</xdr:col>
      <xdr:colOff>62865</xdr:colOff>
      <xdr:row>37</xdr:row>
      <xdr:rowOff>160020</xdr:rowOff>
    </xdr:to>
    <xdr:cxnSp macro="">
      <xdr:nvCxnSpPr>
        <xdr:cNvPr id="56" name="直線コネクタ 55"/>
        <xdr:cNvCxnSpPr/>
      </xdr:nvCxnSpPr>
      <xdr:spPr>
        <a:xfrm flipV="1">
          <a:off x="4633595" y="5407025"/>
          <a:ext cx="1270" cy="1096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163830</xdr:rowOff>
    </xdr:from>
    <xdr:ext cx="469900" cy="259080"/>
    <xdr:sp macro="" textlink="">
      <xdr:nvSpPr>
        <xdr:cNvPr id="57" name="議会費最小値テキスト"/>
        <xdr:cNvSpPr txBox="1"/>
      </xdr:nvSpPr>
      <xdr:spPr>
        <a:xfrm>
          <a:off x="4686300" y="6507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160020</xdr:rowOff>
    </xdr:from>
    <xdr:to xmlns:xdr="http://schemas.openxmlformats.org/drawingml/2006/spreadsheetDrawing">
      <xdr:col>24</xdr:col>
      <xdr:colOff>152400</xdr:colOff>
      <xdr:row>37</xdr:row>
      <xdr:rowOff>160020</xdr:rowOff>
    </xdr:to>
    <xdr:cxnSp macro="">
      <xdr:nvCxnSpPr>
        <xdr:cNvPr id="58" name="直線コネクタ 57"/>
        <xdr:cNvCxnSpPr/>
      </xdr:nvCxnSpPr>
      <xdr:spPr>
        <a:xfrm>
          <a:off x="4546600" y="650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38735</xdr:rowOff>
    </xdr:from>
    <xdr:ext cx="469900" cy="259080"/>
    <xdr:sp macro="" textlink="">
      <xdr:nvSpPr>
        <xdr:cNvPr id="59" name="議会費最大値テキスト"/>
        <xdr:cNvSpPr txBox="1"/>
      </xdr:nvSpPr>
      <xdr:spPr>
        <a:xfrm>
          <a:off x="4686300" y="518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7,475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92075</xdr:rowOff>
    </xdr:from>
    <xdr:to xmlns:xdr="http://schemas.openxmlformats.org/drawingml/2006/spreadsheetDrawing">
      <xdr:col>24</xdr:col>
      <xdr:colOff>152400</xdr:colOff>
      <xdr:row>31</xdr:row>
      <xdr:rowOff>92075</xdr:rowOff>
    </xdr:to>
    <xdr:cxnSp macro="">
      <xdr:nvCxnSpPr>
        <xdr:cNvPr id="60" name="直線コネクタ 59"/>
        <xdr:cNvCxnSpPr/>
      </xdr:nvCxnSpPr>
      <xdr:spPr>
        <a:xfrm>
          <a:off x="4546600" y="5407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33</xdr:row>
      <xdr:rowOff>55245</xdr:rowOff>
    </xdr:from>
    <xdr:to xmlns:xdr="http://schemas.openxmlformats.org/drawingml/2006/spreadsheetDrawing">
      <xdr:col>24</xdr:col>
      <xdr:colOff>63500</xdr:colOff>
      <xdr:row>33</xdr:row>
      <xdr:rowOff>130810</xdr:rowOff>
    </xdr:to>
    <xdr:cxnSp macro="">
      <xdr:nvCxnSpPr>
        <xdr:cNvPr id="61" name="直線コネクタ 60"/>
        <xdr:cNvCxnSpPr/>
      </xdr:nvCxnSpPr>
      <xdr:spPr>
        <a:xfrm flipV="1">
          <a:off x="3797300" y="5713095"/>
          <a:ext cx="8382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62230</xdr:rowOff>
    </xdr:from>
    <xdr:ext cx="469900" cy="259080"/>
    <xdr:sp macro="" textlink="">
      <xdr:nvSpPr>
        <xdr:cNvPr id="62" name="議会費平均値テキスト"/>
        <xdr:cNvSpPr txBox="1"/>
      </xdr:nvSpPr>
      <xdr:spPr>
        <a:xfrm>
          <a:off x="4686300" y="5891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83820</xdr:rowOff>
    </xdr:from>
    <xdr:to xmlns:xdr="http://schemas.openxmlformats.org/drawingml/2006/spreadsheetDrawing">
      <xdr:col>24</xdr:col>
      <xdr:colOff>114300</xdr:colOff>
      <xdr:row>35</xdr:row>
      <xdr:rowOff>13970</xdr:rowOff>
    </xdr:to>
    <xdr:sp macro="" textlink="">
      <xdr:nvSpPr>
        <xdr:cNvPr id="63" name="フローチャート: 判断 62"/>
        <xdr:cNvSpPr/>
      </xdr:nvSpPr>
      <xdr:spPr>
        <a:xfrm>
          <a:off x="45847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33</xdr:row>
      <xdr:rowOff>130810</xdr:rowOff>
    </xdr:from>
    <xdr:to xmlns:xdr="http://schemas.openxmlformats.org/drawingml/2006/spreadsheetDrawing">
      <xdr:col>19</xdr:col>
      <xdr:colOff>177800</xdr:colOff>
      <xdr:row>34</xdr:row>
      <xdr:rowOff>50800</xdr:rowOff>
    </xdr:to>
    <xdr:cxnSp macro="">
      <xdr:nvCxnSpPr>
        <xdr:cNvPr id="64" name="直線コネクタ 63"/>
        <xdr:cNvCxnSpPr/>
      </xdr:nvCxnSpPr>
      <xdr:spPr>
        <a:xfrm flipV="1">
          <a:off x="2908300" y="578866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102870</xdr:rowOff>
    </xdr:from>
    <xdr:to xmlns:xdr="http://schemas.openxmlformats.org/drawingml/2006/spreadsheetDrawing">
      <xdr:col>20</xdr:col>
      <xdr:colOff>38100</xdr:colOff>
      <xdr:row>35</xdr:row>
      <xdr:rowOff>33020</xdr:rowOff>
    </xdr:to>
    <xdr:sp macro="" textlink="">
      <xdr:nvSpPr>
        <xdr:cNvPr id="65" name="フローチャート: 判断 64"/>
        <xdr:cNvSpPr/>
      </xdr:nvSpPr>
      <xdr:spPr>
        <a:xfrm>
          <a:off x="3746500" y="593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24130</xdr:rowOff>
    </xdr:from>
    <xdr:ext cx="466090" cy="259080"/>
    <xdr:sp macro="" textlink="">
      <xdr:nvSpPr>
        <xdr:cNvPr id="66" name="テキスト ボックス 65"/>
        <xdr:cNvSpPr txBox="1"/>
      </xdr:nvSpPr>
      <xdr:spPr>
        <a:xfrm>
          <a:off x="3562350" y="60248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50800</xdr:rowOff>
    </xdr:from>
    <xdr:to xmlns:xdr="http://schemas.openxmlformats.org/drawingml/2006/spreadsheetDrawing">
      <xdr:col>15</xdr:col>
      <xdr:colOff>50800</xdr:colOff>
      <xdr:row>34</xdr:row>
      <xdr:rowOff>105410</xdr:rowOff>
    </xdr:to>
    <xdr:cxnSp macro="">
      <xdr:nvCxnSpPr>
        <xdr:cNvPr id="67" name="直線コネクタ 66"/>
        <xdr:cNvCxnSpPr/>
      </xdr:nvCxnSpPr>
      <xdr:spPr>
        <a:xfrm flipV="1">
          <a:off x="2019300" y="58801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21590</xdr:rowOff>
    </xdr:from>
    <xdr:to xmlns:xdr="http://schemas.openxmlformats.org/drawingml/2006/spreadsheetDrawing">
      <xdr:col>15</xdr:col>
      <xdr:colOff>101600</xdr:colOff>
      <xdr:row>35</xdr:row>
      <xdr:rowOff>123190</xdr:rowOff>
    </xdr:to>
    <xdr:sp macro="" textlink="">
      <xdr:nvSpPr>
        <xdr:cNvPr id="68" name="フローチャート: 判断 67"/>
        <xdr:cNvSpPr/>
      </xdr:nvSpPr>
      <xdr:spPr>
        <a:xfrm>
          <a:off x="2857500" y="602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114300</xdr:rowOff>
    </xdr:from>
    <xdr:ext cx="466090" cy="259080"/>
    <xdr:sp macro="" textlink="">
      <xdr:nvSpPr>
        <xdr:cNvPr id="69" name="テキスト ボックス 68"/>
        <xdr:cNvSpPr txBox="1"/>
      </xdr:nvSpPr>
      <xdr:spPr>
        <a:xfrm>
          <a:off x="2673350" y="61150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93980</xdr:rowOff>
    </xdr:from>
    <xdr:to xmlns:xdr="http://schemas.openxmlformats.org/drawingml/2006/spreadsheetDrawing">
      <xdr:col>10</xdr:col>
      <xdr:colOff>114300</xdr:colOff>
      <xdr:row>34</xdr:row>
      <xdr:rowOff>105410</xdr:rowOff>
    </xdr:to>
    <xdr:cxnSp macro="">
      <xdr:nvCxnSpPr>
        <xdr:cNvPr id="70" name="直線コネクタ 69"/>
        <xdr:cNvCxnSpPr/>
      </xdr:nvCxnSpPr>
      <xdr:spPr>
        <a:xfrm>
          <a:off x="1130300" y="59232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85090</xdr:rowOff>
    </xdr:from>
    <xdr:to xmlns:xdr="http://schemas.openxmlformats.org/drawingml/2006/spreadsheetDrawing">
      <xdr:col>10</xdr:col>
      <xdr:colOff>165100</xdr:colOff>
      <xdr:row>36</xdr:row>
      <xdr:rowOff>15240</xdr:rowOff>
    </xdr:to>
    <xdr:sp macro="" textlink="">
      <xdr:nvSpPr>
        <xdr:cNvPr id="71" name="フローチャート: 判断 70"/>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6350</xdr:rowOff>
    </xdr:from>
    <xdr:ext cx="466090" cy="255270"/>
    <xdr:sp macro="" textlink="">
      <xdr:nvSpPr>
        <xdr:cNvPr id="72" name="テキスト ボックス 71"/>
        <xdr:cNvSpPr txBox="1"/>
      </xdr:nvSpPr>
      <xdr:spPr>
        <a:xfrm>
          <a:off x="1784350" y="6178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97790</xdr:rowOff>
    </xdr:from>
    <xdr:to xmlns:xdr="http://schemas.openxmlformats.org/drawingml/2006/spreadsheetDrawing">
      <xdr:col>6</xdr:col>
      <xdr:colOff>38100</xdr:colOff>
      <xdr:row>35</xdr:row>
      <xdr:rowOff>27940</xdr:rowOff>
    </xdr:to>
    <xdr:sp macro="" textlink="">
      <xdr:nvSpPr>
        <xdr:cNvPr id="73" name="フローチャート: 判断 72"/>
        <xdr:cNvSpPr/>
      </xdr:nvSpPr>
      <xdr:spPr>
        <a:xfrm>
          <a:off x="10795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19050</xdr:rowOff>
    </xdr:from>
    <xdr:ext cx="466090" cy="255270"/>
    <xdr:sp macro="" textlink="">
      <xdr:nvSpPr>
        <xdr:cNvPr id="74" name="テキスト ボックス 73"/>
        <xdr:cNvSpPr txBox="1"/>
      </xdr:nvSpPr>
      <xdr:spPr>
        <a:xfrm>
          <a:off x="895350" y="60198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4445</xdr:rowOff>
    </xdr:from>
    <xdr:to xmlns:xdr="http://schemas.openxmlformats.org/drawingml/2006/spreadsheetDrawing">
      <xdr:col>24</xdr:col>
      <xdr:colOff>114300</xdr:colOff>
      <xdr:row>33</xdr:row>
      <xdr:rowOff>106045</xdr:rowOff>
    </xdr:to>
    <xdr:sp macro="" textlink="">
      <xdr:nvSpPr>
        <xdr:cNvPr id="80" name="楕円 79"/>
        <xdr:cNvSpPr/>
      </xdr:nvSpPr>
      <xdr:spPr>
        <a:xfrm>
          <a:off x="4584700" y="566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27305</xdr:rowOff>
    </xdr:from>
    <xdr:ext cx="469900" cy="259080"/>
    <xdr:sp macro="" textlink="">
      <xdr:nvSpPr>
        <xdr:cNvPr id="81" name="議会費該当値テキスト"/>
        <xdr:cNvSpPr txBox="1"/>
      </xdr:nvSpPr>
      <xdr:spPr>
        <a:xfrm>
          <a:off x="4686300" y="551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33</xdr:row>
      <xdr:rowOff>80010</xdr:rowOff>
    </xdr:from>
    <xdr:to xmlns:xdr="http://schemas.openxmlformats.org/drawingml/2006/spreadsheetDrawing">
      <xdr:col>20</xdr:col>
      <xdr:colOff>38100</xdr:colOff>
      <xdr:row>34</xdr:row>
      <xdr:rowOff>10160</xdr:rowOff>
    </xdr:to>
    <xdr:sp macro="" textlink="">
      <xdr:nvSpPr>
        <xdr:cNvPr id="82" name="楕円 81"/>
        <xdr:cNvSpPr/>
      </xdr:nvSpPr>
      <xdr:spPr>
        <a:xfrm>
          <a:off x="3746500" y="573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32</xdr:row>
      <xdr:rowOff>26670</xdr:rowOff>
    </xdr:from>
    <xdr:ext cx="466090" cy="259080"/>
    <xdr:sp macro="" textlink="">
      <xdr:nvSpPr>
        <xdr:cNvPr id="83" name="テキスト ボックス 82"/>
        <xdr:cNvSpPr txBox="1"/>
      </xdr:nvSpPr>
      <xdr:spPr>
        <a:xfrm>
          <a:off x="3562350" y="55130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33</xdr:row>
      <xdr:rowOff>171450</xdr:rowOff>
    </xdr:from>
    <xdr:to xmlns:xdr="http://schemas.openxmlformats.org/drawingml/2006/spreadsheetDrawing">
      <xdr:col>15</xdr:col>
      <xdr:colOff>101600</xdr:colOff>
      <xdr:row>34</xdr:row>
      <xdr:rowOff>101600</xdr:rowOff>
    </xdr:to>
    <xdr:sp macro="" textlink="">
      <xdr:nvSpPr>
        <xdr:cNvPr id="84" name="楕円 83"/>
        <xdr:cNvSpPr/>
      </xdr:nvSpPr>
      <xdr:spPr>
        <a:xfrm>
          <a:off x="28575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118110</xdr:rowOff>
    </xdr:from>
    <xdr:ext cx="466090" cy="259080"/>
    <xdr:sp macro="" textlink="">
      <xdr:nvSpPr>
        <xdr:cNvPr id="85" name="テキスト ボックス 84"/>
        <xdr:cNvSpPr txBox="1"/>
      </xdr:nvSpPr>
      <xdr:spPr>
        <a:xfrm>
          <a:off x="2673350" y="5604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54610</xdr:rowOff>
    </xdr:from>
    <xdr:to xmlns:xdr="http://schemas.openxmlformats.org/drawingml/2006/spreadsheetDrawing">
      <xdr:col>10</xdr:col>
      <xdr:colOff>165100</xdr:colOff>
      <xdr:row>34</xdr:row>
      <xdr:rowOff>156210</xdr:rowOff>
    </xdr:to>
    <xdr:sp macro="" textlink="">
      <xdr:nvSpPr>
        <xdr:cNvPr id="86" name="楕円 85"/>
        <xdr:cNvSpPr/>
      </xdr:nvSpPr>
      <xdr:spPr>
        <a:xfrm>
          <a:off x="1968500" y="588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1270</xdr:rowOff>
    </xdr:from>
    <xdr:ext cx="466090" cy="259080"/>
    <xdr:sp macro="" textlink="">
      <xdr:nvSpPr>
        <xdr:cNvPr id="87" name="テキスト ボックス 86"/>
        <xdr:cNvSpPr txBox="1"/>
      </xdr:nvSpPr>
      <xdr:spPr>
        <a:xfrm>
          <a:off x="1784350" y="56591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43180</xdr:rowOff>
    </xdr:from>
    <xdr:to xmlns:xdr="http://schemas.openxmlformats.org/drawingml/2006/spreadsheetDrawing">
      <xdr:col>6</xdr:col>
      <xdr:colOff>38100</xdr:colOff>
      <xdr:row>34</xdr:row>
      <xdr:rowOff>144780</xdr:rowOff>
    </xdr:to>
    <xdr:sp macro="" textlink="">
      <xdr:nvSpPr>
        <xdr:cNvPr id="88" name="楕円 87"/>
        <xdr:cNvSpPr/>
      </xdr:nvSpPr>
      <xdr:spPr>
        <a:xfrm>
          <a:off x="1079500" y="587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161290</xdr:rowOff>
    </xdr:from>
    <xdr:ext cx="466090" cy="259080"/>
    <xdr:sp macro="" textlink="">
      <xdr:nvSpPr>
        <xdr:cNvPr id="89" name="テキスト ボックス 88"/>
        <xdr:cNvSpPr txBox="1"/>
      </xdr:nvSpPr>
      <xdr:spPr>
        <a:xfrm>
          <a:off x="895350" y="56476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8" name="テキスト ボックス 97"/>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5110" cy="255270"/>
    <xdr:sp macro="" textlink="">
      <xdr:nvSpPr>
        <xdr:cNvPr id="100" name="テキスト ボックス 99"/>
        <xdr:cNvSpPr txBox="1"/>
      </xdr:nvSpPr>
      <xdr:spPr>
        <a:xfrm>
          <a:off x="513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58</xdr:row>
      <xdr:rowOff>128270</xdr:rowOff>
    </xdr:from>
    <xdr:ext cx="591820" cy="259080"/>
    <xdr:sp macro="" textlink="">
      <xdr:nvSpPr>
        <xdr:cNvPr id="102" name="テキスト ボックス 101"/>
        <xdr:cNvSpPr txBox="1"/>
      </xdr:nvSpPr>
      <xdr:spPr>
        <a:xfrm>
          <a:off x="166370" y="1007237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1820" cy="255270"/>
    <xdr:sp macro="" textlink="">
      <xdr:nvSpPr>
        <xdr:cNvPr id="104" name="テキスト ボックス 103"/>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5" name="直線コネクタ 104"/>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1820" cy="259080"/>
    <xdr:sp macro="" textlink="">
      <xdr:nvSpPr>
        <xdr:cNvPr id="106" name="テキスト ボックス 105"/>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1820" cy="255270"/>
    <xdr:sp macro="" textlink="">
      <xdr:nvSpPr>
        <xdr:cNvPr id="108" name="テキスト ボックス 107"/>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1820" cy="258445"/>
    <xdr:sp macro="" textlink="">
      <xdr:nvSpPr>
        <xdr:cNvPr id="110" name="テキスト ボックス 109"/>
        <xdr:cNvSpPr txBox="1"/>
      </xdr:nvSpPr>
      <xdr:spPr>
        <a:xfrm>
          <a:off x="166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1820" cy="259080"/>
    <xdr:sp macro="" textlink="">
      <xdr:nvSpPr>
        <xdr:cNvPr id="112" name="テキスト ボックス 111"/>
        <xdr:cNvSpPr txBox="1"/>
      </xdr:nvSpPr>
      <xdr:spPr>
        <a:xfrm>
          <a:off x="166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1820" cy="255270"/>
    <xdr:sp macro="" textlink="">
      <xdr:nvSpPr>
        <xdr:cNvPr id="114" name="テキスト ボックス 113"/>
        <xdr:cNvSpPr txBox="1"/>
      </xdr:nvSpPr>
      <xdr:spPr>
        <a:xfrm>
          <a:off x="166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22860</xdr:rowOff>
    </xdr:from>
    <xdr:to xmlns:xdr="http://schemas.openxmlformats.org/drawingml/2006/spreadsheetDrawing">
      <xdr:col>24</xdr:col>
      <xdr:colOff>62865</xdr:colOff>
      <xdr:row>59</xdr:row>
      <xdr:rowOff>150495</xdr:rowOff>
    </xdr:to>
    <xdr:cxnSp macro="">
      <xdr:nvCxnSpPr>
        <xdr:cNvPr id="116" name="直線コネクタ 115"/>
        <xdr:cNvCxnSpPr/>
      </xdr:nvCxnSpPr>
      <xdr:spPr>
        <a:xfrm flipV="1">
          <a:off x="4633595" y="8766810"/>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154940</xdr:rowOff>
    </xdr:from>
    <xdr:ext cx="534670" cy="255270"/>
    <xdr:sp macro="" textlink="">
      <xdr:nvSpPr>
        <xdr:cNvPr id="117" name="総務費最小値テキスト"/>
        <xdr:cNvSpPr txBox="1"/>
      </xdr:nvSpPr>
      <xdr:spPr>
        <a:xfrm>
          <a:off x="4686300" y="102704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84,141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150495</xdr:rowOff>
    </xdr:from>
    <xdr:to xmlns:xdr="http://schemas.openxmlformats.org/drawingml/2006/spreadsheetDrawing">
      <xdr:col>24</xdr:col>
      <xdr:colOff>152400</xdr:colOff>
      <xdr:row>59</xdr:row>
      <xdr:rowOff>150495</xdr:rowOff>
    </xdr:to>
    <xdr:cxnSp macro="">
      <xdr:nvCxnSpPr>
        <xdr:cNvPr id="118" name="直線コネクタ 117"/>
        <xdr:cNvCxnSpPr/>
      </xdr:nvCxnSpPr>
      <xdr:spPr>
        <a:xfrm>
          <a:off x="4546600" y="1026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140970</xdr:rowOff>
    </xdr:from>
    <xdr:ext cx="598805" cy="259080"/>
    <xdr:sp macro="" textlink="">
      <xdr:nvSpPr>
        <xdr:cNvPr id="119" name="総務費最大値テキスト"/>
        <xdr:cNvSpPr txBox="1"/>
      </xdr:nvSpPr>
      <xdr:spPr>
        <a:xfrm>
          <a:off x="4686300" y="8542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543,333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22860</xdr:rowOff>
    </xdr:from>
    <xdr:to xmlns:xdr="http://schemas.openxmlformats.org/drawingml/2006/spreadsheetDrawing">
      <xdr:col>24</xdr:col>
      <xdr:colOff>152400</xdr:colOff>
      <xdr:row>51</xdr:row>
      <xdr:rowOff>22860</xdr:rowOff>
    </xdr:to>
    <xdr:cxnSp macro="">
      <xdr:nvCxnSpPr>
        <xdr:cNvPr id="120" name="直線コネクタ 119"/>
        <xdr:cNvCxnSpPr/>
      </xdr:nvCxnSpPr>
      <xdr:spPr>
        <a:xfrm>
          <a:off x="4546600" y="8766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59</xdr:row>
      <xdr:rowOff>110490</xdr:rowOff>
    </xdr:from>
    <xdr:to xmlns:xdr="http://schemas.openxmlformats.org/drawingml/2006/spreadsheetDrawing">
      <xdr:col>24</xdr:col>
      <xdr:colOff>63500</xdr:colOff>
      <xdr:row>59</xdr:row>
      <xdr:rowOff>144145</xdr:rowOff>
    </xdr:to>
    <xdr:cxnSp macro="">
      <xdr:nvCxnSpPr>
        <xdr:cNvPr id="121" name="直線コネクタ 120"/>
        <xdr:cNvCxnSpPr/>
      </xdr:nvCxnSpPr>
      <xdr:spPr>
        <a:xfrm flipV="1">
          <a:off x="3797300" y="1022604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134620</xdr:rowOff>
    </xdr:from>
    <xdr:ext cx="598805" cy="255270"/>
    <xdr:sp macro="" textlink="">
      <xdr:nvSpPr>
        <xdr:cNvPr id="122" name="総務費平均値テキスト"/>
        <xdr:cNvSpPr txBox="1"/>
      </xdr:nvSpPr>
      <xdr:spPr>
        <a:xfrm>
          <a:off x="4686300" y="973582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185,416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111760</xdr:rowOff>
    </xdr:from>
    <xdr:to xmlns:xdr="http://schemas.openxmlformats.org/drawingml/2006/spreadsheetDrawing">
      <xdr:col>24</xdr:col>
      <xdr:colOff>114300</xdr:colOff>
      <xdr:row>58</xdr:row>
      <xdr:rowOff>41910</xdr:rowOff>
    </xdr:to>
    <xdr:sp macro="" textlink="">
      <xdr:nvSpPr>
        <xdr:cNvPr id="123" name="フローチャート: 判断 122"/>
        <xdr:cNvSpPr/>
      </xdr:nvSpPr>
      <xdr:spPr>
        <a:xfrm>
          <a:off x="4584700" y="988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64135</xdr:rowOff>
    </xdr:from>
    <xdr:to xmlns:xdr="http://schemas.openxmlformats.org/drawingml/2006/spreadsheetDrawing">
      <xdr:col>19</xdr:col>
      <xdr:colOff>177800</xdr:colOff>
      <xdr:row>59</xdr:row>
      <xdr:rowOff>144145</xdr:rowOff>
    </xdr:to>
    <xdr:cxnSp macro="">
      <xdr:nvCxnSpPr>
        <xdr:cNvPr id="124" name="直線コネクタ 123"/>
        <xdr:cNvCxnSpPr/>
      </xdr:nvCxnSpPr>
      <xdr:spPr>
        <a:xfrm>
          <a:off x="2908300" y="1017968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22860</xdr:rowOff>
    </xdr:from>
    <xdr:to xmlns:xdr="http://schemas.openxmlformats.org/drawingml/2006/spreadsheetDrawing">
      <xdr:col>20</xdr:col>
      <xdr:colOff>38100</xdr:colOff>
      <xdr:row>58</xdr:row>
      <xdr:rowOff>124460</xdr:rowOff>
    </xdr:to>
    <xdr:sp macro="" textlink="">
      <xdr:nvSpPr>
        <xdr:cNvPr id="125" name="フローチャート: 判断 124"/>
        <xdr:cNvSpPr/>
      </xdr:nvSpPr>
      <xdr:spPr>
        <a:xfrm>
          <a:off x="3746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140970</xdr:rowOff>
    </xdr:from>
    <xdr:ext cx="594995" cy="259080"/>
    <xdr:sp macro="" textlink="">
      <xdr:nvSpPr>
        <xdr:cNvPr id="126" name="テキスト ボックス 125"/>
        <xdr:cNvSpPr txBox="1"/>
      </xdr:nvSpPr>
      <xdr:spPr>
        <a:xfrm>
          <a:off x="3497580" y="97421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107315</xdr:rowOff>
    </xdr:from>
    <xdr:to xmlns:xdr="http://schemas.openxmlformats.org/drawingml/2006/spreadsheetDrawing">
      <xdr:col>15</xdr:col>
      <xdr:colOff>50800</xdr:colOff>
      <xdr:row>59</xdr:row>
      <xdr:rowOff>64135</xdr:rowOff>
    </xdr:to>
    <xdr:cxnSp macro="">
      <xdr:nvCxnSpPr>
        <xdr:cNvPr id="127" name="直線コネクタ 126"/>
        <xdr:cNvCxnSpPr/>
      </xdr:nvCxnSpPr>
      <xdr:spPr>
        <a:xfrm>
          <a:off x="2019300" y="9879965"/>
          <a:ext cx="889000" cy="299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155575</xdr:rowOff>
    </xdr:from>
    <xdr:to xmlns:xdr="http://schemas.openxmlformats.org/drawingml/2006/spreadsheetDrawing">
      <xdr:col>15</xdr:col>
      <xdr:colOff>101600</xdr:colOff>
      <xdr:row>58</xdr:row>
      <xdr:rowOff>86360</xdr:rowOff>
    </xdr:to>
    <xdr:sp macro="" textlink="">
      <xdr:nvSpPr>
        <xdr:cNvPr id="128" name="フローチャート: 判断 127"/>
        <xdr:cNvSpPr/>
      </xdr:nvSpPr>
      <xdr:spPr>
        <a:xfrm>
          <a:off x="2857500" y="9928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102235</xdr:rowOff>
    </xdr:from>
    <xdr:ext cx="594995" cy="258445"/>
    <xdr:sp macro="" textlink="">
      <xdr:nvSpPr>
        <xdr:cNvPr id="129" name="テキスト ボックス 128"/>
        <xdr:cNvSpPr txBox="1"/>
      </xdr:nvSpPr>
      <xdr:spPr>
        <a:xfrm>
          <a:off x="2608580" y="970343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107315</xdr:rowOff>
    </xdr:from>
    <xdr:to xmlns:xdr="http://schemas.openxmlformats.org/drawingml/2006/spreadsheetDrawing">
      <xdr:col>10</xdr:col>
      <xdr:colOff>114300</xdr:colOff>
      <xdr:row>59</xdr:row>
      <xdr:rowOff>100330</xdr:rowOff>
    </xdr:to>
    <xdr:cxnSp macro="">
      <xdr:nvCxnSpPr>
        <xdr:cNvPr id="130" name="直線コネクタ 129"/>
        <xdr:cNvCxnSpPr/>
      </xdr:nvCxnSpPr>
      <xdr:spPr>
        <a:xfrm flipV="1">
          <a:off x="1130300" y="9879965"/>
          <a:ext cx="889000" cy="335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120650</xdr:rowOff>
    </xdr:from>
    <xdr:to xmlns:xdr="http://schemas.openxmlformats.org/drawingml/2006/spreadsheetDrawing">
      <xdr:col>10</xdr:col>
      <xdr:colOff>165100</xdr:colOff>
      <xdr:row>57</xdr:row>
      <xdr:rowOff>50165</xdr:rowOff>
    </xdr:to>
    <xdr:sp macro="" textlink="">
      <xdr:nvSpPr>
        <xdr:cNvPr id="131" name="フローチャート: 判断 130"/>
        <xdr:cNvSpPr/>
      </xdr:nvSpPr>
      <xdr:spPr>
        <a:xfrm>
          <a:off x="1968500" y="9721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66675</xdr:rowOff>
    </xdr:from>
    <xdr:ext cx="594995" cy="255270"/>
    <xdr:sp macro="" textlink="">
      <xdr:nvSpPr>
        <xdr:cNvPr id="132" name="テキスト ボックス 131"/>
        <xdr:cNvSpPr txBox="1"/>
      </xdr:nvSpPr>
      <xdr:spPr>
        <a:xfrm>
          <a:off x="1719580" y="94964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13335</xdr:rowOff>
    </xdr:from>
    <xdr:to xmlns:xdr="http://schemas.openxmlformats.org/drawingml/2006/spreadsheetDrawing">
      <xdr:col>6</xdr:col>
      <xdr:colOff>38100</xdr:colOff>
      <xdr:row>59</xdr:row>
      <xdr:rowOff>114935</xdr:rowOff>
    </xdr:to>
    <xdr:sp macro="" textlink="">
      <xdr:nvSpPr>
        <xdr:cNvPr id="133" name="フローチャート: 判断 132"/>
        <xdr:cNvSpPr/>
      </xdr:nvSpPr>
      <xdr:spPr>
        <a:xfrm>
          <a:off x="1079500" y="1012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132080</xdr:rowOff>
    </xdr:from>
    <xdr:ext cx="594995" cy="255270"/>
    <xdr:sp macro="" textlink="">
      <xdr:nvSpPr>
        <xdr:cNvPr id="134" name="テキスト ボックス 133"/>
        <xdr:cNvSpPr txBox="1"/>
      </xdr:nvSpPr>
      <xdr:spPr>
        <a:xfrm>
          <a:off x="830580" y="99047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5" name="テキスト ボックス 134"/>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7" name="テキスト ボックス 136"/>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59690</xdr:rowOff>
    </xdr:from>
    <xdr:to xmlns:xdr="http://schemas.openxmlformats.org/drawingml/2006/spreadsheetDrawing">
      <xdr:col>24</xdr:col>
      <xdr:colOff>114300</xdr:colOff>
      <xdr:row>59</xdr:row>
      <xdr:rowOff>161290</xdr:rowOff>
    </xdr:to>
    <xdr:sp macro="" textlink="">
      <xdr:nvSpPr>
        <xdr:cNvPr id="140" name="楕円 139"/>
        <xdr:cNvSpPr/>
      </xdr:nvSpPr>
      <xdr:spPr>
        <a:xfrm>
          <a:off x="4584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146050</xdr:rowOff>
    </xdr:from>
    <xdr:ext cx="534670" cy="255270"/>
    <xdr:sp macro="" textlink="">
      <xdr:nvSpPr>
        <xdr:cNvPr id="141" name="総務費該当値テキスト"/>
        <xdr:cNvSpPr txBox="1"/>
      </xdr:nvSpPr>
      <xdr:spPr>
        <a:xfrm>
          <a:off x="4686300" y="100901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93345</xdr:rowOff>
    </xdr:from>
    <xdr:to xmlns:xdr="http://schemas.openxmlformats.org/drawingml/2006/spreadsheetDrawing">
      <xdr:col>20</xdr:col>
      <xdr:colOff>38100</xdr:colOff>
      <xdr:row>60</xdr:row>
      <xdr:rowOff>23495</xdr:rowOff>
    </xdr:to>
    <xdr:sp macro="" textlink="">
      <xdr:nvSpPr>
        <xdr:cNvPr id="142" name="楕円 141"/>
        <xdr:cNvSpPr/>
      </xdr:nvSpPr>
      <xdr:spPr>
        <a:xfrm>
          <a:off x="37465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60</xdr:row>
      <xdr:rowOff>14605</xdr:rowOff>
    </xdr:from>
    <xdr:ext cx="530860" cy="259080"/>
    <xdr:sp macro="" textlink="">
      <xdr:nvSpPr>
        <xdr:cNvPr id="143" name="テキスト ボックス 142"/>
        <xdr:cNvSpPr txBox="1"/>
      </xdr:nvSpPr>
      <xdr:spPr>
        <a:xfrm>
          <a:off x="3529965" y="103016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59</xdr:row>
      <xdr:rowOff>13335</xdr:rowOff>
    </xdr:from>
    <xdr:to xmlns:xdr="http://schemas.openxmlformats.org/drawingml/2006/spreadsheetDrawing">
      <xdr:col>15</xdr:col>
      <xdr:colOff>101600</xdr:colOff>
      <xdr:row>59</xdr:row>
      <xdr:rowOff>114935</xdr:rowOff>
    </xdr:to>
    <xdr:sp macro="" textlink="">
      <xdr:nvSpPr>
        <xdr:cNvPr id="144" name="楕円 143"/>
        <xdr:cNvSpPr/>
      </xdr:nvSpPr>
      <xdr:spPr>
        <a:xfrm>
          <a:off x="28575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59</xdr:row>
      <xdr:rowOff>106045</xdr:rowOff>
    </xdr:from>
    <xdr:ext cx="594995" cy="259080"/>
    <xdr:sp macro="" textlink="">
      <xdr:nvSpPr>
        <xdr:cNvPr id="145" name="テキスト ボックス 144"/>
        <xdr:cNvSpPr txBox="1"/>
      </xdr:nvSpPr>
      <xdr:spPr>
        <a:xfrm>
          <a:off x="2608580" y="102215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56515</xdr:rowOff>
    </xdr:from>
    <xdr:to xmlns:xdr="http://schemas.openxmlformats.org/drawingml/2006/spreadsheetDrawing">
      <xdr:col>10</xdr:col>
      <xdr:colOff>165100</xdr:colOff>
      <xdr:row>57</xdr:row>
      <xdr:rowOff>158115</xdr:rowOff>
    </xdr:to>
    <xdr:sp macro="" textlink="">
      <xdr:nvSpPr>
        <xdr:cNvPr id="146" name="楕円 145"/>
        <xdr:cNvSpPr/>
      </xdr:nvSpPr>
      <xdr:spPr>
        <a:xfrm>
          <a:off x="1968500" y="982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149225</xdr:rowOff>
    </xdr:from>
    <xdr:ext cx="594995" cy="259080"/>
    <xdr:sp macro="" textlink="">
      <xdr:nvSpPr>
        <xdr:cNvPr id="147" name="テキスト ボックス 146"/>
        <xdr:cNvSpPr txBox="1"/>
      </xdr:nvSpPr>
      <xdr:spPr>
        <a:xfrm>
          <a:off x="1719580" y="99218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202,338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49530</xdr:rowOff>
    </xdr:from>
    <xdr:to xmlns:xdr="http://schemas.openxmlformats.org/drawingml/2006/spreadsheetDrawing">
      <xdr:col>6</xdr:col>
      <xdr:colOff>38100</xdr:colOff>
      <xdr:row>59</xdr:row>
      <xdr:rowOff>151130</xdr:rowOff>
    </xdr:to>
    <xdr:sp macro="" textlink="">
      <xdr:nvSpPr>
        <xdr:cNvPr id="148" name="楕円 147"/>
        <xdr:cNvSpPr/>
      </xdr:nvSpPr>
      <xdr:spPr>
        <a:xfrm>
          <a:off x="10795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142240</xdr:rowOff>
    </xdr:from>
    <xdr:ext cx="530860" cy="259080"/>
    <xdr:sp macro="" textlink="">
      <xdr:nvSpPr>
        <xdr:cNvPr id="149" name="テキスト ボックス 148"/>
        <xdr:cNvSpPr txBox="1"/>
      </xdr:nvSpPr>
      <xdr:spPr>
        <a:xfrm>
          <a:off x="862965" y="102577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8" name="テキスト ボックス 157"/>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111760</xdr:rowOff>
    </xdr:from>
    <xdr:ext cx="591820" cy="255270"/>
    <xdr:sp macro="" textlink="">
      <xdr:nvSpPr>
        <xdr:cNvPr id="160" name="テキスト ボックス 159"/>
        <xdr:cNvSpPr txBox="1"/>
      </xdr:nvSpPr>
      <xdr:spPr>
        <a:xfrm>
          <a:off x="166370" y="13827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139700</xdr:rowOff>
    </xdr:from>
    <xdr:to xmlns:xdr="http://schemas.openxmlformats.org/drawingml/2006/spreadsheetDrawing">
      <xdr:col>28</xdr:col>
      <xdr:colOff>114300</xdr:colOff>
      <xdr:row>79</xdr:row>
      <xdr:rowOff>139700</xdr:rowOff>
    </xdr:to>
    <xdr:cxnSp macro="">
      <xdr:nvCxnSpPr>
        <xdr:cNvPr id="161" name="直線コネクタ 160"/>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168910</xdr:rowOff>
    </xdr:from>
    <xdr:ext cx="591820" cy="255270"/>
    <xdr:sp macro="" textlink="">
      <xdr:nvSpPr>
        <xdr:cNvPr id="162" name="テキスト ボックス 161"/>
        <xdr:cNvSpPr txBox="1"/>
      </xdr:nvSpPr>
      <xdr:spPr>
        <a:xfrm>
          <a:off x="166370" y="13542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63" name="直線コネクタ 162"/>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54610</xdr:rowOff>
    </xdr:from>
    <xdr:ext cx="591820" cy="255270"/>
    <xdr:sp macro="" textlink="">
      <xdr:nvSpPr>
        <xdr:cNvPr id="164" name="テキスト ボックス 163"/>
        <xdr:cNvSpPr txBox="1"/>
      </xdr:nvSpPr>
      <xdr:spPr>
        <a:xfrm>
          <a:off x="166370" y="13256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82550</xdr:rowOff>
    </xdr:from>
    <xdr:to xmlns:xdr="http://schemas.openxmlformats.org/drawingml/2006/spreadsheetDrawing">
      <xdr:col>28</xdr:col>
      <xdr:colOff>114300</xdr:colOff>
      <xdr:row>76</xdr:row>
      <xdr:rowOff>82550</xdr:rowOff>
    </xdr:to>
    <xdr:cxnSp macro="">
      <xdr:nvCxnSpPr>
        <xdr:cNvPr id="165" name="直線コネクタ 164"/>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111760</xdr:rowOff>
    </xdr:from>
    <xdr:ext cx="591820" cy="255270"/>
    <xdr:sp macro="" textlink="">
      <xdr:nvSpPr>
        <xdr:cNvPr id="166" name="テキスト ボックス 165"/>
        <xdr:cNvSpPr txBox="1"/>
      </xdr:nvSpPr>
      <xdr:spPr>
        <a:xfrm>
          <a:off x="166370" y="12970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7" name="直線コネクタ 16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820" cy="255270"/>
    <xdr:sp macro="" textlink="">
      <xdr:nvSpPr>
        <xdr:cNvPr id="168" name="テキスト ボックス 167"/>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25400</xdr:rowOff>
    </xdr:from>
    <xdr:to xmlns:xdr="http://schemas.openxmlformats.org/drawingml/2006/spreadsheetDrawing">
      <xdr:col>28</xdr:col>
      <xdr:colOff>114300</xdr:colOff>
      <xdr:row>73</xdr:row>
      <xdr:rowOff>25400</xdr:rowOff>
    </xdr:to>
    <xdr:cxnSp macro="">
      <xdr:nvCxnSpPr>
        <xdr:cNvPr id="169" name="直線コネクタ 168"/>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54610</xdr:rowOff>
    </xdr:from>
    <xdr:ext cx="591820" cy="255270"/>
    <xdr:sp macro="" textlink="">
      <xdr:nvSpPr>
        <xdr:cNvPr id="170" name="テキスト ボックス 169"/>
        <xdr:cNvSpPr txBox="1"/>
      </xdr:nvSpPr>
      <xdr:spPr>
        <a:xfrm>
          <a:off x="166370" y="12399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71" name="直線コネクタ 170"/>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70</xdr:row>
      <xdr:rowOff>111760</xdr:rowOff>
    </xdr:from>
    <xdr:ext cx="591820" cy="255270"/>
    <xdr:sp macro="" textlink="">
      <xdr:nvSpPr>
        <xdr:cNvPr id="172" name="テキスト ボックス 171"/>
        <xdr:cNvSpPr txBox="1"/>
      </xdr:nvSpPr>
      <xdr:spPr>
        <a:xfrm>
          <a:off x="166370" y="12113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69</xdr:row>
      <xdr:rowOff>139700</xdr:rowOff>
    </xdr:from>
    <xdr:to xmlns:xdr="http://schemas.openxmlformats.org/drawingml/2006/spreadsheetDrawing">
      <xdr:col>28</xdr:col>
      <xdr:colOff>114300</xdr:colOff>
      <xdr:row>69</xdr:row>
      <xdr:rowOff>139700</xdr:rowOff>
    </xdr:to>
    <xdr:cxnSp macro="">
      <xdr:nvCxnSpPr>
        <xdr:cNvPr id="173" name="直線コネクタ 172"/>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68</xdr:row>
      <xdr:rowOff>168910</xdr:rowOff>
    </xdr:from>
    <xdr:ext cx="591820" cy="255270"/>
    <xdr:sp macro="" textlink="">
      <xdr:nvSpPr>
        <xdr:cNvPr id="174" name="テキスト ボックス 173"/>
        <xdr:cNvSpPr txBox="1"/>
      </xdr:nvSpPr>
      <xdr:spPr>
        <a:xfrm>
          <a:off x="166370" y="11827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5" name="直線コネクタ 174"/>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76" name="テキスト ボックス 175"/>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89535</xdr:rowOff>
    </xdr:from>
    <xdr:to xmlns:xdr="http://schemas.openxmlformats.org/drawingml/2006/spreadsheetDrawing">
      <xdr:col>24</xdr:col>
      <xdr:colOff>62865</xdr:colOff>
      <xdr:row>78</xdr:row>
      <xdr:rowOff>99695</xdr:rowOff>
    </xdr:to>
    <xdr:cxnSp macro="">
      <xdr:nvCxnSpPr>
        <xdr:cNvPr id="178" name="直線コネクタ 177"/>
        <xdr:cNvCxnSpPr/>
      </xdr:nvCxnSpPr>
      <xdr:spPr>
        <a:xfrm flipV="1">
          <a:off x="4633595" y="12091035"/>
          <a:ext cx="1270" cy="1381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103505</xdr:rowOff>
    </xdr:from>
    <xdr:ext cx="598805" cy="259080"/>
    <xdr:sp macro="" textlink="">
      <xdr:nvSpPr>
        <xdr:cNvPr id="179" name="民生費最小値テキスト"/>
        <xdr:cNvSpPr txBox="1"/>
      </xdr:nvSpPr>
      <xdr:spPr>
        <a:xfrm>
          <a:off x="4686300" y="134766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154,792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99695</xdr:rowOff>
    </xdr:from>
    <xdr:to xmlns:xdr="http://schemas.openxmlformats.org/drawingml/2006/spreadsheetDrawing">
      <xdr:col>24</xdr:col>
      <xdr:colOff>152400</xdr:colOff>
      <xdr:row>78</xdr:row>
      <xdr:rowOff>99695</xdr:rowOff>
    </xdr:to>
    <xdr:cxnSp macro="">
      <xdr:nvCxnSpPr>
        <xdr:cNvPr id="180" name="直線コネクタ 179"/>
        <xdr:cNvCxnSpPr/>
      </xdr:nvCxnSpPr>
      <xdr:spPr>
        <a:xfrm>
          <a:off x="4546600" y="1347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36195</xdr:rowOff>
    </xdr:from>
    <xdr:ext cx="598805" cy="259080"/>
    <xdr:sp macro="" textlink="">
      <xdr:nvSpPr>
        <xdr:cNvPr id="181" name="民生費最大値テキスト"/>
        <xdr:cNvSpPr txBox="1"/>
      </xdr:nvSpPr>
      <xdr:spPr>
        <a:xfrm>
          <a:off x="4686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251,515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89535</xdr:rowOff>
    </xdr:from>
    <xdr:to xmlns:xdr="http://schemas.openxmlformats.org/drawingml/2006/spreadsheetDrawing">
      <xdr:col>24</xdr:col>
      <xdr:colOff>152400</xdr:colOff>
      <xdr:row>70</xdr:row>
      <xdr:rowOff>89535</xdr:rowOff>
    </xdr:to>
    <xdr:cxnSp macro="">
      <xdr:nvCxnSpPr>
        <xdr:cNvPr id="182" name="直線コネクタ 181"/>
        <xdr:cNvCxnSpPr/>
      </xdr:nvCxnSpPr>
      <xdr:spPr>
        <a:xfrm>
          <a:off x="4546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72</xdr:row>
      <xdr:rowOff>5080</xdr:rowOff>
    </xdr:from>
    <xdr:to xmlns:xdr="http://schemas.openxmlformats.org/drawingml/2006/spreadsheetDrawing">
      <xdr:col>24</xdr:col>
      <xdr:colOff>63500</xdr:colOff>
      <xdr:row>73</xdr:row>
      <xdr:rowOff>10160</xdr:rowOff>
    </xdr:to>
    <xdr:cxnSp macro="">
      <xdr:nvCxnSpPr>
        <xdr:cNvPr id="183" name="直線コネクタ 182"/>
        <xdr:cNvCxnSpPr/>
      </xdr:nvCxnSpPr>
      <xdr:spPr>
        <a:xfrm flipV="1">
          <a:off x="3797300" y="12349480"/>
          <a:ext cx="8382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59055</xdr:rowOff>
    </xdr:from>
    <xdr:ext cx="598805" cy="259080"/>
    <xdr:sp macro="" textlink="">
      <xdr:nvSpPr>
        <xdr:cNvPr id="184" name="民生費平均値テキスト"/>
        <xdr:cNvSpPr txBox="1"/>
      </xdr:nvSpPr>
      <xdr:spPr>
        <a:xfrm>
          <a:off x="4686300" y="125749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80645</xdr:rowOff>
    </xdr:from>
    <xdr:to xmlns:xdr="http://schemas.openxmlformats.org/drawingml/2006/spreadsheetDrawing">
      <xdr:col>24</xdr:col>
      <xdr:colOff>114300</xdr:colOff>
      <xdr:row>74</xdr:row>
      <xdr:rowOff>10795</xdr:rowOff>
    </xdr:to>
    <xdr:sp macro="" textlink="">
      <xdr:nvSpPr>
        <xdr:cNvPr id="185" name="フローチャート: 判断 184"/>
        <xdr:cNvSpPr/>
      </xdr:nvSpPr>
      <xdr:spPr>
        <a:xfrm>
          <a:off x="4584700" y="1259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73</xdr:row>
      <xdr:rowOff>10160</xdr:rowOff>
    </xdr:from>
    <xdr:to xmlns:xdr="http://schemas.openxmlformats.org/drawingml/2006/spreadsheetDrawing">
      <xdr:col>19</xdr:col>
      <xdr:colOff>177800</xdr:colOff>
      <xdr:row>73</xdr:row>
      <xdr:rowOff>59690</xdr:rowOff>
    </xdr:to>
    <xdr:cxnSp macro="">
      <xdr:nvCxnSpPr>
        <xdr:cNvPr id="186" name="直線コネクタ 185"/>
        <xdr:cNvCxnSpPr/>
      </xdr:nvCxnSpPr>
      <xdr:spPr>
        <a:xfrm flipV="1">
          <a:off x="2908300" y="1252601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120650</xdr:rowOff>
    </xdr:from>
    <xdr:to xmlns:xdr="http://schemas.openxmlformats.org/drawingml/2006/spreadsheetDrawing">
      <xdr:col>20</xdr:col>
      <xdr:colOff>38100</xdr:colOff>
      <xdr:row>75</xdr:row>
      <xdr:rowOff>50800</xdr:rowOff>
    </xdr:to>
    <xdr:sp macro="" textlink="">
      <xdr:nvSpPr>
        <xdr:cNvPr id="187" name="フローチャート: 判断 186"/>
        <xdr:cNvSpPr/>
      </xdr:nvSpPr>
      <xdr:spPr>
        <a:xfrm>
          <a:off x="3746500" y="1280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41910</xdr:rowOff>
    </xdr:from>
    <xdr:ext cx="594995" cy="255270"/>
    <xdr:sp macro="" textlink="">
      <xdr:nvSpPr>
        <xdr:cNvPr id="188" name="テキスト ボックス 187"/>
        <xdr:cNvSpPr txBox="1"/>
      </xdr:nvSpPr>
      <xdr:spPr>
        <a:xfrm>
          <a:off x="3497580" y="129006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73</xdr:row>
      <xdr:rowOff>59690</xdr:rowOff>
    </xdr:from>
    <xdr:to xmlns:xdr="http://schemas.openxmlformats.org/drawingml/2006/spreadsheetDrawing">
      <xdr:col>15</xdr:col>
      <xdr:colOff>50800</xdr:colOff>
      <xdr:row>76</xdr:row>
      <xdr:rowOff>42545</xdr:rowOff>
    </xdr:to>
    <xdr:cxnSp macro="">
      <xdr:nvCxnSpPr>
        <xdr:cNvPr id="189" name="直線コネクタ 188"/>
        <xdr:cNvCxnSpPr/>
      </xdr:nvCxnSpPr>
      <xdr:spPr>
        <a:xfrm flipV="1">
          <a:off x="2019300" y="12575540"/>
          <a:ext cx="889000" cy="497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36830</xdr:rowOff>
    </xdr:from>
    <xdr:to xmlns:xdr="http://schemas.openxmlformats.org/drawingml/2006/spreadsheetDrawing">
      <xdr:col>15</xdr:col>
      <xdr:colOff>101600</xdr:colOff>
      <xdr:row>74</xdr:row>
      <xdr:rowOff>138430</xdr:rowOff>
    </xdr:to>
    <xdr:sp macro="" textlink="">
      <xdr:nvSpPr>
        <xdr:cNvPr id="190" name="フローチャート: 判断 189"/>
        <xdr:cNvSpPr/>
      </xdr:nvSpPr>
      <xdr:spPr>
        <a:xfrm>
          <a:off x="2857500" y="1272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129540</xdr:rowOff>
    </xdr:from>
    <xdr:ext cx="594995" cy="259080"/>
    <xdr:sp macro="" textlink="">
      <xdr:nvSpPr>
        <xdr:cNvPr id="191" name="テキスト ボックス 190"/>
        <xdr:cNvSpPr txBox="1"/>
      </xdr:nvSpPr>
      <xdr:spPr>
        <a:xfrm>
          <a:off x="2608580" y="128168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42545</xdr:rowOff>
    </xdr:from>
    <xdr:to xmlns:xdr="http://schemas.openxmlformats.org/drawingml/2006/spreadsheetDrawing">
      <xdr:col>10</xdr:col>
      <xdr:colOff>114300</xdr:colOff>
      <xdr:row>76</xdr:row>
      <xdr:rowOff>139700</xdr:rowOff>
    </xdr:to>
    <xdr:cxnSp macro="">
      <xdr:nvCxnSpPr>
        <xdr:cNvPr id="192" name="直線コネクタ 191"/>
        <xdr:cNvCxnSpPr/>
      </xdr:nvCxnSpPr>
      <xdr:spPr>
        <a:xfrm flipV="1">
          <a:off x="1130300" y="13072745"/>
          <a:ext cx="889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71120</xdr:rowOff>
    </xdr:from>
    <xdr:to xmlns:xdr="http://schemas.openxmlformats.org/drawingml/2006/spreadsheetDrawing">
      <xdr:col>10</xdr:col>
      <xdr:colOff>165100</xdr:colOff>
      <xdr:row>77</xdr:row>
      <xdr:rowOff>1270</xdr:rowOff>
    </xdr:to>
    <xdr:sp macro="" textlink="">
      <xdr:nvSpPr>
        <xdr:cNvPr id="193" name="フローチャート: 判断 192"/>
        <xdr:cNvSpPr/>
      </xdr:nvSpPr>
      <xdr:spPr>
        <a:xfrm>
          <a:off x="1968500" y="1310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163830</xdr:rowOff>
    </xdr:from>
    <xdr:ext cx="594995" cy="259080"/>
    <xdr:sp macro="" textlink="">
      <xdr:nvSpPr>
        <xdr:cNvPr id="194" name="テキスト ボックス 193"/>
        <xdr:cNvSpPr txBox="1"/>
      </xdr:nvSpPr>
      <xdr:spPr>
        <a:xfrm>
          <a:off x="1719580" y="131940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161925</xdr:rowOff>
    </xdr:from>
    <xdr:to xmlns:xdr="http://schemas.openxmlformats.org/drawingml/2006/spreadsheetDrawing">
      <xdr:col>6</xdr:col>
      <xdr:colOff>38100</xdr:colOff>
      <xdr:row>77</xdr:row>
      <xdr:rowOff>92075</xdr:rowOff>
    </xdr:to>
    <xdr:sp macro="" textlink="">
      <xdr:nvSpPr>
        <xdr:cNvPr id="195" name="フローチャート: 判断 194"/>
        <xdr:cNvSpPr/>
      </xdr:nvSpPr>
      <xdr:spPr>
        <a:xfrm>
          <a:off x="1079500" y="1319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83185</xdr:rowOff>
    </xdr:from>
    <xdr:ext cx="594995" cy="259080"/>
    <xdr:sp macro="" textlink="">
      <xdr:nvSpPr>
        <xdr:cNvPr id="196" name="テキスト ボックス 195"/>
        <xdr:cNvSpPr txBox="1"/>
      </xdr:nvSpPr>
      <xdr:spPr>
        <a:xfrm>
          <a:off x="830580" y="132848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7" name="テキスト ボックス 196"/>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8" name="テキスト ボックス 197"/>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9" name="テキスト ボックス 198"/>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200" name="テキスト ボックス 199"/>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201" name="テキスト ボックス 200"/>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125730</xdr:rowOff>
    </xdr:from>
    <xdr:to xmlns:xdr="http://schemas.openxmlformats.org/drawingml/2006/spreadsheetDrawing">
      <xdr:col>24</xdr:col>
      <xdr:colOff>114300</xdr:colOff>
      <xdr:row>72</xdr:row>
      <xdr:rowOff>55880</xdr:rowOff>
    </xdr:to>
    <xdr:sp macro="" textlink="">
      <xdr:nvSpPr>
        <xdr:cNvPr id="202" name="楕円 201"/>
        <xdr:cNvSpPr/>
      </xdr:nvSpPr>
      <xdr:spPr>
        <a:xfrm>
          <a:off x="4584700" y="1229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70</xdr:row>
      <xdr:rowOff>148590</xdr:rowOff>
    </xdr:from>
    <xdr:ext cx="598805" cy="259080"/>
    <xdr:sp macro="" textlink="">
      <xdr:nvSpPr>
        <xdr:cNvPr id="203" name="民生費該当値テキスト"/>
        <xdr:cNvSpPr txBox="1"/>
      </xdr:nvSpPr>
      <xdr:spPr>
        <a:xfrm>
          <a:off x="4686300" y="121500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72</xdr:row>
      <xdr:rowOff>130810</xdr:rowOff>
    </xdr:from>
    <xdr:to xmlns:xdr="http://schemas.openxmlformats.org/drawingml/2006/spreadsheetDrawing">
      <xdr:col>20</xdr:col>
      <xdr:colOff>38100</xdr:colOff>
      <xdr:row>73</xdr:row>
      <xdr:rowOff>60960</xdr:rowOff>
    </xdr:to>
    <xdr:sp macro="" textlink="">
      <xdr:nvSpPr>
        <xdr:cNvPr id="204" name="楕円 203"/>
        <xdr:cNvSpPr/>
      </xdr:nvSpPr>
      <xdr:spPr>
        <a:xfrm>
          <a:off x="3746500" y="124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77470</xdr:rowOff>
    </xdr:from>
    <xdr:ext cx="594995" cy="255270"/>
    <xdr:sp macro="" textlink="">
      <xdr:nvSpPr>
        <xdr:cNvPr id="205" name="テキスト ボックス 204"/>
        <xdr:cNvSpPr txBox="1"/>
      </xdr:nvSpPr>
      <xdr:spPr>
        <a:xfrm>
          <a:off x="3497580" y="122504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221,047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73</xdr:row>
      <xdr:rowOff>8890</xdr:rowOff>
    </xdr:from>
    <xdr:to xmlns:xdr="http://schemas.openxmlformats.org/drawingml/2006/spreadsheetDrawing">
      <xdr:col>15</xdr:col>
      <xdr:colOff>101600</xdr:colOff>
      <xdr:row>73</xdr:row>
      <xdr:rowOff>110490</xdr:rowOff>
    </xdr:to>
    <xdr:sp macro="" textlink="">
      <xdr:nvSpPr>
        <xdr:cNvPr id="206" name="楕円 205"/>
        <xdr:cNvSpPr/>
      </xdr:nvSpPr>
      <xdr:spPr>
        <a:xfrm>
          <a:off x="2857500" y="1252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71</xdr:row>
      <xdr:rowOff>127000</xdr:rowOff>
    </xdr:from>
    <xdr:ext cx="594995" cy="259080"/>
    <xdr:sp macro="" textlink="">
      <xdr:nvSpPr>
        <xdr:cNvPr id="207" name="テキスト ボックス 206"/>
        <xdr:cNvSpPr txBox="1"/>
      </xdr:nvSpPr>
      <xdr:spPr>
        <a:xfrm>
          <a:off x="2608580" y="122999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163195</xdr:rowOff>
    </xdr:from>
    <xdr:to xmlns:xdr="http://schemas.openxmlformats.org/drawingml/2006/spreadsheetDrawing">
      <xdr:col>10</xdr:col>
      <xdr:colOff>165100</xdr:colOff>
      <xdr:row>76</xdr:row>
      <xdr:rowOff>93345</xdr:rowOff>
    </xdr:to>
    <xdr:sp macro="" textlink="">
      <xdr:nvSpPr>
        <xdr:cNvPr id="208" name="楕円 207"/>
        <xdr:cNvSpPr/>
      </xdr:nvSpPr>
      <xdr:spPr>
        <a:xfrm>
          <a:off x="19685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109855</xdr:rowOff>
    </xdr:from>
    <xdr:ext cx="594995" cy="255270"/>
    <xdr:sp macro="" textlink="">
      <xdr:nvSpPr>
        <xdr:cNvPr id="209" name="テキスト ボックス 208"/>
        <xdr:cNvSpPr txBox="1"/>
      </xdr:nvSpPr>
      <xdr:spPr>
        <a:xfrm>
          <a:off x="1719580" y="127971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88900</xdr:rowOff>
    </xdr:from>
    <xdr:to xmlns:xdr="http://schemas.openxmlformats.org/drawingml/2006/spreadsheetDrawing">
      <xdr:col>6</xdr:col>
      <xdr:colOff>38100</xdr:colOff>
      <xdr:row>77</xdr:row>
      <xdr:rowOff>19050</xdr:rowOff>
    </xdr:to>
    <xdr:sp macro="" textlink="">
      <xdr:nvSpPr>
        <xdr:cNvPr id="210" name="楕円 209"/>
        <xdr:cNvSpPr/>
      </xdr:nvSpPr>
      <xdr:spPr>
        <a:xfrm>
          <a:off x="10795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36195</xdr:rowOff>
    </xdr:from>
    <xdr:ext cx="594995" cy="259080"/>
    <xdr:sp macro="" textlink="">
      <xdr:nvSpPr>
        <xdr:cNvPr id="211" name="テキスト ボックス 210"/>
        <xdr:cNvSpPr txBox="1"/>
      </xdr:nvSpPr>
      <xdr:spPr>
        <a:xfrm>
          <a:off x="830580" y="128949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20" name="テキスト ボックス 219"/>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21" name="直線コネクタ 220"/>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110" cy="255270"/>
    <xdr:sp macro="" textlink="">
      <xdr:nvSpPr>
        <xdr:cNvPr id="222" name="テキスト ボックス 221"/>
        <xdr:cNvSpPr txBox="1"/>
      </xdr:nvSpPr>
      <xdr:spPr>
        <a:xfrm>
          <a:off x="513080" y="17256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23" name="直線コネクタ 222"/>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24" name="テキスト ボックス 223"/>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5" name="直線コネクタ 224"/>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6" name="テキスト ボックス 225"/>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7" name="直線コネクタ 226"/>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270"/>
    <xdr:sp macro="" textlink="">
      <xdr:nvSpPr>
        <xdr:cNvPr id="228" name="テキスト ボックス 227"/>
        <xdr:cNvSpPr txBox="1"/>
      </xdr:nvSpPr>
      <xdr:spPr>
        <a:xfrm>
          <a:off x="230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9" name="直線コネクタ 228"/>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30" name="テキスト ボックス 229"/>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31" name="直線コネクタ 230"/>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32" name="テキスト ボックス 231"/>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34" name="テキスト ボックス 233"/>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97790</xdr:rowOff>
    </xdr:from>
    <xdr:to xmlns:xdr="http://schemas.openxmlformats.org/drawingml/2006/spreadsheetDrawing">
      <xdr:col>24</xdr:col>
      <xdr:colOff>62865</xdr:colOff>
      <xdr:row>98</xdr:row>
      <xdr:rowOff>164465</xdr:rowOff>
    </xdr:to>
    <xdr:cxnSp macro="">
      <xdr:nvCxnSpPr>
        <xdr:cNvPr id="236" name="直線コネクタ 235"/>
        <xdr:cNvCxnSpPr/>
      </xdr:nvCxnSpPr>
      <xdr:spPr>
        <a:xfrm flipV="1">
          <a:off x="4633595" y="15528290"/>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168275</xdr:rowOff>
    </xdr:from>
    <xdr:ext cx="534670" cy="255270"/>
    <xdr:sp macro="" textlink="">
      <xdr:nvSpPr>
        <xdr:cNvPr id="237" name="衛生費最小値テキスト"/>
        <xdr:cNvSpPr txBox="1"/>
      </xdr:nvSpPr>
      <xdr:spPr>
        <a:xfrm>
          <a:off x="4686300" y="169703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164465</xdr:rowOff>
    </xdr:from>
    <xdr:to xmlns:xdr="http://schemas.openxmlformats.org/drawingml/2006/spreadsheetDrawing">
      <xdr:col>24</xdr:col>
      <xdr:colOff>152400</xdr:colOff>
      <xdr:row>98</xdr:row>
      <xdr:rowOff>164465</xdr:rowOff>
    </xdr:to>
    <xdr:cxnSp macro="">
      <xdr:nvCxnSpPr>
        <xdr:cNvPr id="238" name="直線コネクタ 237"/>
        <xdr:cNvCxnSpPr/>
      </xdr:nvCxnSpPr>
      <xdr:spPr>
        <a:xfrm>
          <a:off x="4546600" y="1696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43815</xdr:rowOff>
    </xdr:from>
    <xdr:ext cx="598805" cy="255270"/>
    <xdr:sp macro="" textlink="">
      <xdr:nvSpPr>
        <xdr:cNvPr id="239" name="衛生費最大値テキスト"/>
        <xdr:cNvSpPr txBox="1"/>
      </xdr:nvSpPr>
      <xdr:spPr>
        <a:xfrm>
          <a:off x="4686300" y="153028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147,362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97790</xdr:rowOff>
    </xdr:from>
    <xdr:to xmlns:xdr="http://schemas.openxmlformats.org/drawingml/2006/spreadsheetDrawing">
      <xdr:col>24</xdr:col>
      <xdr:colOff>152400</xdr:colOff>
      <xdr:row>90</xdr:row>
      <xdr:rowOff>97790</xdr:rowOff>
    </xdr:to>
    <xdr:cxnSp macro="">
      <xdr:nvCxnSpPr>
        <xdr:cNvPr id="240" name="直線コネクタ 239"/>
        <xdr:cNvCxnSpPr/>
      </xdr:nvCxnSpPr>
      <xdr:spPr>
        <a:xfrm>
          <a:off x="4546600" y="15528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9525</xdr:rowOff>
    </xdr:from>
    <xdr:to xmlns:xdr="http://schemas.openxmlformats.org/drawingml/2006/spreadsheetDrawing">
      <xdr:col>24</xdr:col>
      <xdr:colOff>63500</xdr:colOff>
      <xdr:row>98</xdr:row>
      <xdr:rowOff>52070</xdr:rowOff>
    </xdr:to>
    <xdr:cxnSp macro="">
      <xdr:nvCxnSpPr>
        <xdr:cNvPr id="241" name="直線コネクタ 240"/>
        <xdr:cNvCxnSpPr/>
      </xdr:nvCxnSpPr>
      <xdr:spPr>
        <a:xfrm>
          <a:off x="3797300" y="1681162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117475</xdr:rowOff>
    </xdr:from>
    <xdr:ext cx="534670" cy="259080"/>
    <xdr:sp macro="" textlink="">
      <xdr:nvSpPr>
        <xdr:cNvPr id="242" name="衛生費平均値テキスト"/>
        <xdr:cNvSpPr txBox="1"/>
      </xdr:nvSpPr>
      <xdr:spPr>
        <a:xfrm>
          <a:off x="4686300" y="16233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94615</xdr:rowOff>
    </xdr:from>
    <xdr:to xmlns:xdr="http://schemas.openxmlformats.org/drawingml/2006/spreadsheetDrawing">
      <xdr:col>24</xdr:col>
      <xdr:colOff>114300</xdr:colOff>
      <xdr:row>96</xdr:row>
      <xdr:rowOff>24765</xdr:rowOff>
    </xdr:to>
    <xdr:sp macro="" textlink="">
      <xdr:nvSpPr>
        <xdr:cNvPr id="243" name="フローチャート: 判断 242"/>
        <xdr:cNvSpPr/>
      </xdr:nvSpPr>
      <xdr:spPr>
        <a:xfrm>
          <a:off x="4584700" y="1638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9525</xdr:rowOff>
    </xdr:from>
    <xdr:to xmlns:xdr="http://schemas.openxmlformats.org/drawingml/2006/spreadsheetDrawing">
      <xdr:col>19</xdr:col>
      <xdr:colOff>177800</xdr:colOff>
      <xdr:row>98</xdr:row>
      <xdr:rowOff>114300</xdr:rowOff>
    </xdr:to>
    <xdr:cxnSp macro="">
      <xdr:nvCxnSpPr>
        <xdr:cNvPr id="244" name="直線コネクタ 243"/>
        <xdr:cNvCxnSpPr/>
      </xdr:nvCxnSpPr>
      <xdr:spPr>
        <a:xfrm flipV="1">
          <a:off x="2908300" y="1681162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120650</xdr:rowOff>
    </xdr:from>
    <xdr:to xmlns:xdr="http://schemas.openxmlformats.org/drawingml/2006/spreadsheetDrawing">
      <xdr:col>20</xdr:col>
      <xdr:colOff>38100</xdr:colOff>
      <xdr:row>96</xdr:row>
      <xdr:rowOff>50800</xdr:rowOff>
    </xdr:to>
    <xdr:sp macro="" textlink="">
      <xdr:nvSpPr>
        <xdr:cNvPr id="245" name="フローチャート: 判断 244"/>
        <xdr:cNvSpPr/>
      </xdr:nvSpPr>
      <xdr:spPr>
        <a:xfrm>
          <a:off x="3746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67310</xdr:rowOff>
    </xdr:from>
    <xdr:ext cx="530860" cy="259080"/>
    <xdr:sp macro="" textlink="">
      <xdr:nvSpPr>
        <xdr:cNvPr id="246" name="テキスト ボックス 245"/>
        <xdr:cNvSpPr txBox="1"/>
      </xdr:nvSpPr>
      <xdr:spPr>
        <a:xfrm>
          <a:off x="3529965" y="16183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114300</xdr:rowOff>
    </xdr:from>
    <xdr:to xmlns:xdr="http://schemas.openxmlformats.org/drawingml/2006/spreadsheetDrawing">
      <xdr:col>15</xdr:col>
      <xdr:colOff>50800</xdr:colOff>
      <xdr:row>99</xdr:row>
      <xdr:rowOff>42545</xdr:rowOff>
    </xdr:to>
    <xdr:cxnSp macro="">
      <xdr:nvCxnSpPr>
        <xdr:cNvPr id="247" name="直線コネクタ 246"/>
        <xdr:cNvCxnSpPr/>
      </xdr:nvCxnSpPr>
      <xdr:spPr>
        <a:xfrm flipV="1">
          <a:off x="2019300" y="1691640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73660</xdr:rowOff>
    </xdr:from>
    <xdr:to xmlns:xdr="http://schemas.openxmlformats.org/drawingml/2006/spreadsheetDrawing">
      <xdr:col>15</xdr:col>
      <xdr:colOff>101600</xdr:colOff>
      <xdr:row>96</xdr:row>
      <xdr:rowOff>3810</xdr:rowOff>
    </xdr:to>
    <xdr:sp macro="" textlink="">
      <xdr:nvSpPr>
        <xdr:cNvPr id="248" name="フローチャート: 判断 247"/>
        <xdr:cNvSpPr/>
      </xdr:nvSpPr>
      <xdr:spPr>
        <a:xfrm>
          <a:off x="2857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20320</xdr:rowOff>
    </xdr:from>
    <xdr:ext cx="530860" cy="255270"/>
    <xdr:sp macro="" textlink="">
      <xdr:nvSpPr>
        <xdr:cNvPr id="249" name="テキスト ボックス 248"/>
        <xdr:cNvSpPr txBox="1"/>
      </xdr:nvSpPr>
      <xdr:spPr>
        <a:xfrm>
          <a:off x="2640965" y="161366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24130</xdr:rowOff>
    </xdr:from>
    <xdr:to xmlns:xdr="http://schemas.openxmlformats.org/drawingml/2006/spreadsheetDrawing">
      <xdr:col>10</xdr:col>
      <xdr:colOff>114300</xdr:colOff>
      <xdr:row>99</xdr:row>
      <xdr:rowOff>42545</xdr:rowOff>
    </xdr:to>
    <xdr:cxnSp macro="">
      <xdr:nvCxnSpPr>
        <xdr:cNvPr id="250" name="直線コネクタ 249"/>
        <xdr:cNvCxnSpPr/>
      </xdr:nvCxnSpPr>
      <xdr:spPr>
        <a:xfrm>
          <a:off x="1130300" y="169976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135890</xdr:rowOff>
    </xdr:from>
    <xdr:to xmlns:xdr="http://schemas.openxmlformats.org/drawingml/2006/spreadsheetDrawing">
      <xdr:col>10</xdr:col>
      <xdr:colOff>165100</xdr:colOff>
      <xdr:row>96</xdr:row>
      <xdr:rowOff>66040</xdr:rowOff>
    </xdr:to>
    <xdr:sp macro="" textlink="">
      <xdr:nvSpPr>
        <xdr:cNvPr id="251" name="フローチャート: 判断 250"/>
        <xdr:cNvSpPr/>
      </xdr:nvSpPr>
      <xdr:spPr>
        <a:xfrm>
          <a:off x="196850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82550</xdr:rowOff>
    </xdr:from>
    <xdr:ext cx="530860" cy="259080"/>
    <xdr:sp macro="" textlink="">
      <xdr:nvSpPr>
        <xdr:cNvPr id="252" name="テキスト ボックス 251"/>
        <xdr:cNvSpPr txBox="1"/>
      </xdr:nvSpPr>
      <xdr:spPr>
        <a:xfrm>
          <a:off x="1751965" y="16198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98425</xdr:rowOff>
    </xdr:from>
    <xdr:to xmlns:xdr="http://schemas.openxmlformats.org/drawingml/2006/spreadsheetDrawing">
      <xdr:col>6</xdr:col>
      <xdr:colOff>38100</xdr:colOff>
      <xdr:row>97</xdr:row>
      <xdr:rowOff>29210</xdr:rowOff>
    </xdr:to>
    <xdr:sp macro="" textlink="">
      <xdr:nvSpPr>
        <xdr:cNvPr id="253" name="フローチャート: 判断 252"/>
        <xdr:cNvSpPr/>
      </xdr:nvSpPr>
      <xdr:spPr>
        <a:xfrm>
          <a:off x="1079500" y="16557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45085</xdr:rowOff>
    </xdr:from>
    <xdr:ext cx="530860" cy="258445"/>
    <xdr:sp macro="" textlink="">
      <xdr:nvSpPr>
        <xdr:cNvPr id="254" name="テキスト ボックス 253"/>
        <xdr:cNvSpPr txBox="1"/>
      </xdr:nvSpPr>
      <xdr:spPr>
        <a:xfrm>
          <a:off x="862965" y="163328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1270</xdr:rowOff>
    </xdr:from>
    <xdr:to xmlns:xdr="http://schemas.openxmlformats.org/drawingml/2006/spreadsheetDrawing">
      <xdr:col>24</xdr:col>
      <xdr:colOff>114300</xdr:colOff>
      <xdr:row>98</xdr:row>
      <xdr:rowOff>102870</xdr:rowOff>
    </xdr:to>
    <xdr:sp macro="" textlink="">
      <xdr:nvSpPr>
        <xdr:cNvPr id="260" name="楕円 259"/>
        <xdr:cNvSpPr/>
      </xdr:nvSpPr>
      <xdr:spPr>
        <a:xfrm>
          <a:off x="45847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87630</xdr:rowOff>
    </xdr:from>
    <xdr:ext cx="534670" cy="255270"/>
    <xdr:sp macro="" textlink="">
      <xdr:nvSpPr>
        <xdr:cNvPr id="261" name="衛生費該当値テキスト"/>
        <xdr:cNvSpPr txBox="1"/>
      </xdr:nvSpPr>
      <xdr:spPr>
        <a:xfrm>
          <a:off x="4686300" y="1671828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130175</xdr:rowOff>
    </xdr:from>
    <xdr:to xmlns:xdr="http://schemas.openxmlformats.org/drawingml/2006/spreadsheetDrawing">
      <xdr:col>20</xdr:col>
      <xdr:colOff>38100</xdr:colOff>
      <xdr:row>98</xdr:row>
      <xdr:rowOff>60325</xdr:rowOff>
    </xdr:to>
    <xdr:sp macro="" textlink="">
      <xdr:nvSpPr>
        <xdr:cNvPr id="262" name="楕円 261"/>
        <xdr:cNvSpPr/>
      </xdr:nvSpPr>
      <xdr:spPr>
        <a:xfrm>
          <a:off x="3746500" y="1676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52070</xdr:rowOff>
    </xdr:from>
    <xdr:ext cx="530860" cy="255270"/>
    <xdr:sp macro="" textlink="">
      <xdr:nvSpPr>
        <xdr:cNvPr id="263" name="テキスト ボックス 262"/>
        <xdr:cNvSpPr txBox="1"/>
      </xdr:nvSpPr>
      <xdr:spPr>
        <a:xfrm>
          <a:off x="3529965" y="168541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63500</xdr:rowOff>
    </xdr:from>
    <xdr:to xmlns:xdr="http://schemas.openxmlformats.org/drawingml/2006/spreadsheetDrawing">
      <xdr:col>15</xdr:col>
      <xdr:colOff>101600</xdr:colOff>
      <xdr:row>98</xdr:row>
      <xdr:rowOff>165100</xdr:rowOff>
    </xdr:to>
    <xdr:sp macro="" textlink="">
      <xdr:nvSpPr>
        <xdr:cNvPr id="264" name="楕円 263"/>
        <xdr:cNvSpPr/>
      </xdr:nvSpPr>
      <xdr:spPr>
        <a:xfrm>
          <a:off x="2857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156210</xdr:rowOff>
    </xdr:from>
    <xdr:ext cx="530860" cy="255270"/>
    <xdr:sp macro="" textlink="">
      <xdr:nvSpPr>
        <xdr:cNvPr id="265" name="テキスト ボックス 264"/>
        <xdr:cNvSpPr txBox="1"/>
      </xdr:nvSpPr>
      <xdr:spPr>
        <a:xfrm>
          <a:off x="2640965" y="169583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163195</xdr:rowOff>
    </xdr:from>
    <xdr:to xmlns:xdr="http://schemas.openxmlformats.org/drawingml/2006/spreadsheetDrawing">
      <xdr:col>10</xdr:col>
      <xdr:colOff>165100</xdr:colOff>
      <xdr:row>99</xdr:row>
      <xdr:rowOff>93345</xdr:rowOff>
    </xdr:to>
    <xdr:sp macro="" textlink="">
      <xdr:nvSpPr>
        <xdr:cNvPr id="266" name="楕円 265"/>
        <xdr:cNvSpPr/>
      </xdr:nvSpPr>
      <xdr:spPr>
        <a:xfrm>
          <a:off x="1968500" y="1696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84455</xdr:rowOff>
    </xdr:from>
    <xdr:ext cx="530860" cy="259080"/>
    <xdr:sp macro="" textlink="">
      <xdr:nvSpPr>
        <xdr:cNvPr id="267" name="テキスト ボックス 266"/>
        <xdr:cNvSpPr txBox="1"/>
      </xdr:nvSpPr>
      <xdr:spPr>
        <a:xfrm>
          <a:off x="1751965" y="170580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144780</xdr:rowOff>
    </xdr:from>
    <xdr:to xmlns:xdr="http://schemas.openxmlformats.org/drawingml/2006/spreadsheetDrawing">
      <xdr:col>6</xdr:col>
      <xdr:colOff>38100</xdr:colOff>
      <xdr:row>99</xdr:row>
      <xdr:rowOff>74930</xdr:rowOff>
    </xdr:to>
    <xdr:sp macro="" textlink="">
      <xdr:nvSpPr>
        <xdr:cNvPr id="268" name="楕円 267"/>
        <xdr:cNvSpPr/>
      </xdr:nvSpPr>
      <xdr:spPr>
        <a:xfrm>
          <a:off x="1079500" y="1694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66040</xdr:rowOff>
    </xdr:from>
    <xdr:ext cx="530860" cy="255270"/>
    <xdr:sp macro="" textlink="">
      <xdr:nvSpPr>
        <xdr:cNvPr id="269" name="テキスト ボックス 268"/>
        <xdr:cNvSpPr txBox="1"/>
      </xdr:nvSpPr>
      <xdr:spPr>
        <a:xfrm>
          <a:off x="862965" y="170395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78" name="テキスト ボックス 277"/>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80" name="直線コネクタ 27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81" name="テキスト ボックス 280"/>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2" name="直線コネクタ 28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3550" cy="255270"/>
    <xdr:sp macro="" textlink="">
      <xdr:nvSpPr>
        <xdr:cNvPr id="283" name="テキスト ボックス 282"/>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4" name="直線コネクタ 28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3550" cy="259080"/>
    <xdr:sp macro="" textlink="">
      <xdr:nvSpPr>
        <xdr:cNvPr id="285" name="テキスト ボックス 284"/>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6" name="直線コネクタ 28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3550" cy="255270"/>
    <xdr:sp macro="" textlink="">
      <xdr:nvSpPr>
        <xdr:cNvPr id="287" name="テキスト ボックス 286"/>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8" name="直線コネクタ 28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3550" cy="258445"/>
    <xdr:sp macro="" textlink="">
      <xdr:nvSpPr>
        <xdr:cNvPr id="289" name="テキスト ボックス 288"/>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90" name="直線コネクタ 28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3550" cy="259080"/>
    <xdr:sp macro="" textlink="">
      <xdr:nvSpPr>
        <xdr:cNvPr id="291" name="テキスト ボックス 290"/>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2" name="直線コネクタ 29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3550" cy="255270"/>
    <xdr:sp macro="" textlink="">
      <xdr:nvSpPr>
        <xdr:cNvPr id="293" name="テキスト ボックス 292"/>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12065</xdr:rowOff>
    </xdr:from>
    <xdr:to xmlns:xdr="http://schemas.openxmlformats.org/drawingml/2006/spreadsheetDrawing">
      <xdr:col>54</xdr:col>
      <xdr:colOff>189865</xdr:colOff>
      <xdr:row>39</xdr:row>
      <xdr:rowOff>99060</xdr:rowOff>
    </xdr:to>
    <xdr:cxnSp macro="">
      <xdr:nvCxnSpPr>
        <xdr:cNvPr id="295" name="直線コネクタ 294"/>
        <xdr:cNvCxnSpPr/>
      </xdr:nvCxnSpPr>
      <xdr:spPr>
        <a:xfrm flipV="1">
          <a:off x="10475595" y="5155565"/>
          <a:ext cx="1270" cy="1630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7" name="直線コネクタ 29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130175</xdr:rowOff>
    </xdr:from>
    <xdr:ext cx="469900" cy="259080"/>
    <xdr:sp macro="" textlink="">
      <xdr:nvSpPr>
        <xdr:cNvPr id="298" name="労働費最大値テキスト"/>
        <xdr:cNvSpPr txBox="1"/>
      </xdr:nvSpPr>
      <xdr:spPr>
        <a:xfrm>
          <a:off x="10528300" y="4930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4,990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12065</xdr:rowOff>
    </xdr:from>
    <xdr:to xmlns:xdr="http://schemas.openxmlformats.org/drawingml/2006/spreadsheetDrawing">
      <xdr:col>55</xdr:col>
      <xdr:colOff>88900</xdr:colOff>
      <xdr:row>30</xdr:row>
      <xdr:rowOff>12065</xdr:rowOff>
    </xdr:to>
    <xdr:cxnSp macro="">
      <xdr:nvCxnSpPr>
        <xdr:cNvPr id="299" name="直線コネクタ 298"/>
        <xdr:cNvCxnSpPr/>
      </xdr:nvCxnSpPr>
      <xdr:spPr>
        <a:xfrm>
          <a:off x="10388600" y="5155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152400</xdr:rowOff>
    </xdr:from>
    <xdr:to xmlns:xdr="http://schemas.openxmlformats.org/drawingml/2006/spreadsheetDrawing">
      <xdr:col>55</xdr:col>
      <xdr:colOff>0</xdr:colOff>
      <xdr:row>37</xdr:row>
      <xdr:rowOff>68580</xdr:rowOff>
    </xdr:to>
    <xdr:cxnSp macro="">
      <xdr:nvCxnSpPr>
        <xdr:cNvPr id="300" name="直線コネクタ 299"/>
        <xdr:cNvCxnSpPr/>
      </xdr:nvCxnSpPr>
      <xdr:spPr>
        <a:xfrm>
          <a:off x="9639300" y="6324600"/>
          <a:ext cx="838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31115</xdr:rowOff>
    </xdr:from>
    <xdr:ext cx="378460" cy="255270"/>
    <xdr:sp macro="" textlink="">
      <xdr:nvSpPr>
        <xdr:cNvPr id="301" name="労働費平均値テキスト"/>
        <xdr:cNvSpPr txBox="1"/>
      </xdr:nvSpPr>
      <xdr:spPr>
        <a:xfrm>
          <a:off x="10528300" y="6546215"/>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52705</xdr:rowOff>
    </xdr:from>
    <xdr:to xmlns:xdr="http://schemas.openxmlformats.org/drawingml/2006/spreadsheetDrawing">
      <xdr:col>55</xdr:col>
      <xdr:colOff>50800</xdr:colOff>
      <xdr:row>38</xdr:row>
      <xdr:rowOff>154940</xdr:rowOff>
    </xdr:to>
    <xdr:sp macro="" textlink="">
      <xdr:nvSpPr>
        <xdr:cNvPr id="302" name="フローチャート: 判断 301"/>
        <xdr:cNvSpPr/>
      </xdr:nvSpPr>
      <xdr:spPr>
        <a:xfrm>
          <a:off x="10426700" y="6567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152400</xdr:rowOff>
    </xdr:from>
    <xdr:to xmlns:xdr="http://schemas.openxmlformats.org/drawingml/2006/spreadsheetDrawing">
      <xdr:col>50</xdr:col>
      <xdr:colOff>114300</xdr:colOff>
      <xdr:row>36</xdr:row>
      <xdr:rowOff>156210</xdr:rowOff>
    </xdr:to>
    <xdr:cxnSp macro="">
      <xdr:nvCxnSpPr>
        <xdr:cNvPr id="303" name="直線コネクタ 302"/>
        <xdr:cNvCxnSpPr/>
      </xdr:nvCxnSpPr>
      <xdr:spPr>
        <a:xfrm flipV="1">
          <a:off x="8750300" y="63246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55880</xdr:rowOff>
    </xdr:from>
    <xdr:to xmlns:xdr="http://schemas.openxmlformats.org/drawingml/2006/spreadsheetDrawing">
      <xdr:col>50</xdr:col>
      <xdr:colOff>165100</xdr:colOff>
      <xdr:row>38</xdr:row>
      <xdr:rowOff>157480</xdr:rowOff>
    </xdr:to>
    <xdr:sp macro="" textlink="">
      <xdr:nvSpPr>
        <xdr:cNvPr id="304" name="フローチャート: 判断 303"/>
        <xdr:cNvSpPr/>
      </xdr:nvSpPr>
      <xdr:spPr>
        <a:xfrm>
          <a:off x="9588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148590</xdr:rowOff>
    </xdr:from>
    <xdr:ext cx="378460" cy="259080"/>
    <xdr:sp macro="" textlink="">
      <xdr:nvSpPr>
        <xdr:cNvPr id="305" name="テキスト ボックス 304"/>
        <xdr:cNvSpPr txBox="1"/>
      </xdr:nvSpPr>
      <xdr:spPr>
        <a:xfrm>
          <a:off x="9450070" y="66636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156210</xdr:rowOff>
    </xdr:from>
    <xdr:to xmlns:xdr="http://schemas.openxmlformats.org/drawingml/2006/spreadsheetDrawing">
      <xdr:col>45</xdr:col>
      <xdr:colOff>177800</xdr:colOff>
      <xdr:row>37</xdr:row>
      <xdr:rowOff>71755</xdr:rowOff>
    </xdr:to>
    <xdr:cxnSp macro="">
      <xdr:nvCxnSpPr>
        <xdr:cNvPr id="306" name="直線コネクタ 305"/>
        <xdr:cNvCxnSpPr/>
      </xdr:nvCxnSpPr>
      <xdr:spPr>
        <a:xfrm flipV="1">
          <a:off x="7861300" y="632841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86995</xdr:rowOff>
    </xdr:from>
    <xdr:to xmlns:xdr="http://schemas.openxmlformats.org/drawingml/2006/spreadsheetDrawing">
      <xdr:col>46</xdr:col>
      <xdr:colOff>38100</xdr:colOff>
      <xdr:row>39</xdr:row>
      <xdr:rowOff>17780</xdr:rowOff>
    </xdr:to>
    <xdr:sp macro="" textlink="">
      <xdr:nvSpPr>
        <xdr:cNvPr id="307" name="フローチャート: 判断 306"/>
        <xdr:cNvSpPr/>
      </xdr:nvSpPr>
      <xdr:spPr>
        <a:xfrm>
          <a:off x="8699500" y="6602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8255</xdr:rowOff>
    </xdr:from>
    <xdr:ext cx="378460" cy="255270"/>
    <xdr:sp macro="" textlink="">
      <xdr:nvSpPr>
        <xdr:cNvPr id="308" name="テキスト ボックス 307"/>
        <xdr:cNvSpPr txBox="1"/>
      </xdr:nvSpPr>
      <xdr:spPr>
        <a:xfrm>
          <a:off x="8561070" y="66948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138430</xdr:rowOff>
    </xdr:from>
    <xdr:to xmlns:xdr="http://schemas.openxmlformats.org/drawingml/2006/spreadsheetDrawing">
      <xdr:col>41</xdr:col>
      <xdr:colOff>50800</xdr:colOff>
      <xdr:row>37</xdr:row>
      <xdr:rowOff>71755</xdr:rowOff>
    </xdr:to>
    <xdr:cxnSp macro="">
      <xdr:nvCxnSpPr>
        <xdr:cNvPr id="309" name="直線コネクタ 308"/>
        <xdr:cNvCxnSpPr/>
      </xdr:nvCxnSpPr>
      <xdr:spPr>
        <a:xfrm>
          <a:off x="6972300" y="6139180"/>
          <a:ext cx="889000" cy="276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45085</xdr:rowOff>
    </xdr:from>
    <xdr:to xmlns:xdr="http://schemas.openxmlformats.org/drawingml/2006/spreadsheetDrawing">
      <xdr:col>41</xdr:col>
      <xdr:colOff>101600</xdr:colOff>
      <xdr:row>38</xdr:row>
      <xdr:rowOff>146685</xdr:rowOff>
    </xdr:to>
    <xdr:sp macro="" textlink="">
      <xdr:nvSpPr>
        <xdr:cNvPr id="310" name="フローチャート: 判断 309"/>
        <xdr:cNvSpPr/>
      </xdr:nvSpPr>
      <xdr:spPr>
        <a:xfrm>
          <a:off x="7810500" y="656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137795</xdr:rowOff>
    </xdr:from>
    <xdr:ext cx="378460" cy="259080"/>
    <xdr:sp macro="" textlink="">
      <xdr:nvSpPr>
        <xdr:cNvPr id="311" name="テキスト ボックス 310"/>
        <xdr:cNvSpPr txBox="1"/>
      </xdr:nvSpPr>
      <xdr:spPr>
        <a:xfrm>
          <a:off x="7672070" y="6652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92710</xdr:rowOff>
    </xdr:from>
    <xdr:to xmlns:xdr="http://schemas.openxmlformats.org/drawingml/2006/spreadsheetDrawing">
      <xdr:col>36</xdr:col>
      <xdr:colOff>165100</xdr:colOff>
      <xdr:row>39</xdr:row>
      <xdr:rowOff>22860</xdr:rowOff>
    </xdr:to>
    <xdr:sp macro="" textlink="">
      <xdr:nvSpPr>
        <xdr:cNvPr id="312" name="フローチャート: 判断 311"/>
        <xdr:cNvSpPr/>
      </xdr:nvSpPr>
      <xdr:spPr>
        <a:xfrm>
          <a:off x="69215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13970</xdr:rowOff>
    </xdr:from>
    <xdr:ext cx="378460" cy="259080"/>
    <xdr:sp macro="" textlink="">
      <xdr:nvSpPr>
        <xdr:cNvPr id="313" name="テキスト ボックス 312"/>
        <xdr:cNvSpPr txBox="1"/>
      </xdr:nvSpPr>
      <xdr:spPr>
        <a:xfrm>
          <a:off x="6783070" y="6700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4" name="テキスト ボックス 31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5" name="テキスト ボックス 31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6" name="テキスト ボックス 31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7" name="テキスト ボックス 31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8" name="テキスト ボックス 31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17780</xdr:rowOff>
    </xdr:from>
    <xdr:to xmlns:xdr="http://schemas.openxmlformats.org/drawingml/2006/spreadsheetDrawing">
      <xdr:col>55</xdr:col>
      <xdr:colOff>50800</xdr:colOff>
      <xdr:row>37</xdr:row>
      <xdr:rowOff>119380</xdr:rowOff>
    </xdr:to>
    <xdr:sp macro="" textlink="">
      <xdr:nvSpPr>
        <xdr:cNvPr id="319" name="楕円 318"/>
        <xdr:cNvSpPr/>
      </xdr:nvSpPr>
      <xdr:spPr>
        <a:xfrm>
          <a:off x="104267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40640</xdr:rowOff>
    </xdr:from>
    <xdr:ext cx="469900" cy="255270"/>
    <xdr:sp macro="" textlink="">
      <xdr:nvSpPr>
        <xdr:cNvPr id="320" name="労働費該当値テキスト"/>
        <xdr:cNvSpPr txBox="1"/>
      </xdr:nvSpPr>
      <xdr:spPr>
        <a:xfrm>
          <a:off x="10528300" y="621284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101600</xdr:rowOff>
    </xdr:from>
    <xdr:to xmlns:xdr="http://schemas.openxmlformats.org/drawingml/2006/spreadsheetDrawing">
      <xdr:col>50</xdr:col>
      <xdr:colOff>165100</xdr:colOff>
      <xdr:row>37</xdr:row>
      <xdr:rowOff>31750</xdr:rowOff>
    </xdr:to>
    <xdr:sp macro="" textlink="">
      <xdr:nvSpPr>
        <xdr:cNvPr id="321" name="楕円 320"/>
        <xdr:cNvSpPr/>
      </xdr:nvSpPr>
      <xdr:spPr>
        <a:xfrm>
          <a:off x="9588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48260</xdr:rowOff>
    </xdr:from>
    <xdr:ext cx="466090" cy="259080"/>
    <xdr:sp macro="" textlink="">
      <xdr:nvSpPr>
        <xdr:cNvPr id="322" name="テキスト ボックス 321"/>
        <xdr:cNvSpPr txBox="1"/>
      </xdr:nvSpPr>
      <xdr:spPr>
        <a:xfrm>
          <a:off x="9404350" y="60490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105410</xdr:rowOff>
    </xdr:from>
    <xdr:to xmlns:xdr="http://schemas.openxmlformats.org/drawingml/2006/spreadsheetDrawing">
      <xdr:col>46</xdr:col>
      <xdr:colOff>38100</xdr:colOff>
      <xdr:row>37</xdr:row>
      <xdr:rowOff>35560</xdr:rowOff>
    </xdr:to>
    <xdr:sp macro="" textlink="">
      <xdr:nvSpPr>
        <xdr:cNvPr id="323" name="楕円 322"/>
        <xdr:cNvSpPr/>
      </xdr:nvSpPr>
      <xdr:spPr>
        <a:xfrm>
          <a:off x="8699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52070</xdr:rowOff>
    </xdr:from>
    <xdr:ext cx="466090" cy="255270"/>
    <xdr:sp macro="" textlink="">
      <xdr:nvSpPr>
        <xdr:cNvPr id="324" name="テキスト ボックス 323"/>
        <xdr:cNvSpPr txBox="1"/>
      </xdr:nvSpPr>
      <xdr:spPr>
        <a:xfrm>
          <a:off x="8515350" y="6052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20955</xdr:rowOff>
    </xdr:from>
    <xdr:to xmlns:xdr="http://schemas.openxmlformats.org/drawingml/2006/spreadsheetDrawing">
      <xdr:col>41</xdr:col>
      <xdr:colOff>101600</xdr:colOff>
      <xdr:row>37</xdr:row>
      <xdr:rowOff>122555</xdr:rowOff>
    </xdr:to>
    <xdr:sp macro="" textlink="">
      <xdr:nvSpPr>
        <xdr:cNvPr id="325" name="楕円 324"/>
        <xdr:cNvSpPr/>
      </xdr:nvSpPr>
      <xdr:spPr>
        <a:xfrm>
          <a:off x="7810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139065</xdr:rowOff>
    </xdr:from>
    <xdr:ext cx="466090" cy="259080"/>
    <xdr:sp macro="" textlink="">
      <xdr:nvSpPr>
        <xdr:cNvPr id="326" name="テキスト ボックス 325"/>
        <xdr:cNvSpPr txBox="1"/>
      </xdr:nvSpPr>
      <xdr:spPr>
        <a:xfrm>
          <a:off x="7626350" y="61398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87630</xdr:rowOff>
    </xdr:from>
    <xdr:to xmlns:xdr="http://schemas.openxmlformats.org/drawingml/2006/spreadsheetDrawing">
      <xdr:col>36</xdr:col>
      <xdr:colOff>165100</xdr:colOff>
      <xdr:row>36</xdr:row>
      <xdr:rowOff>17780</xdr:rowOff>
    </xdr:to>
    <xdr:sp macro="" textlink="">
      <xdr:nvSpPr>
        <xdr:cNvPr id="327" name="楕円 326"/>
        <xdr:cNvSpPr/>
      </xdr:nvSpPr>
      <xdr:spPr>
        <a:xfrm>
          <a:off x="69215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34290</xdr:rowOff>
    </xdr:from>
    <xdr:ext cx="466090" cy="259080"/>
    <xdr:sp macro="" textlink="">
      <xdr:nvSpPr>
        <xdr:cNvPr id="328" name="テキスト ボックス 327"/>
        <xdr:cNvSpPr txBox="1"/>
      </xdr:nvSpPr>
      <xdr:spPr>
        <a:xfrm>
          <a:off x="6737350" y="58635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37" name="テキスト ボックス 336"/>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8" name="直線コネクタ 33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111760</xdr:rowOff>
    </xdr:from>
    <xdr:ext cx="245110" cy="255270"/>
    <xdr:sp macro="" textlink="">
      <xdr:nvSpPr>
        <xdr:cNvPr id="339" name="テキスト ボックス 338"/>
        <xdr:cNvSpPr txBox="1"/>
      </xdr:nvSpPr>
      <xdr:spPr>
        <a:xfrm>
          <a:off x="6355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40" name="直線コネクタ 33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1495" cy="259080"/>
    <xdr:sp macro="" textlink="">
      <xdr:nvSpPr>
        <xdr:cNvPr id="341" name="テキスト ボックス 340"/>
        <xdr:cNvSpPr txBox="1"/>
      </xdr:nvSpPr>
      <xdr:spPr>
        <a:xfrm>
          <a:off x="6072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42" name="直線コネクタ 34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43" name="テキスト ボックス 34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44" name="直線コネクタ 34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5270"/>
    <xdr:sp macro="" textlink="">
      <xdr:nvSpPr>
        <xdr:cNvPr id="345" name="テキスト ボックス 344"/>
        <xdr:cNvSpPr txBox="1"/>
      </xdr:nvSpPr>
      <xdr:spPr>
        <a:xfrm>
          <a:off x="6072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6" name="直線コネクタ 34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820" cy="259080"/>
    <xdr:sp macro="" textlink="">
      <xdr:nvSpPr>
        <xdr:cNvPr id="347" name="テキスト ボックス 346"/>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8" name="直線コネクタ 34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9080"/>
    <xdr:sp macro="" textlink="">
      <xdr:nvSpPr>
        <xdr:cNvPr id="349" name="テキスト ボックス 348"/>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0" name="直線コネクタ 34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1820" cy="255270"/>
    <xdr:sp macro="" textlink="">
      <xdr:nvSpPr>
        <xdr:cNvPr id="351" name="テキスト ボックス 350"/>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132715</xdr:rowOff>
    </xdr:from>
    <xdr:to xmlns:xdr="http://schemas.openxmlformats.org/drawingml/2006/spreadsheetDrawing">
      <xdr:col>54</xdr:col>
      <xdr:colOff>189865</xdr:colOff>
      <xdr:row>59</xdr:row>
      <xdr:rowOff>123825</xdr:rowOff>
    </xdr:to>
    <xdr:cxnSp macro="">
      <xdr:nvCxnSpPr>
        <xdr:cNvPr id="353" name="直線コネクタ 352"/>
        <xdr:cNvCxnSpPr/>
      </xdr:nvCxnSpPr>
      <xdr:spPr>
        <a:xfrm flipV="1">
          <a:off x="10475595" y="8876665"/>
          <a:ext cx="1270" cy="1362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127635</xdr:rowOff>
    </xdr:from>
    <xdr:ext cx="534670" cy="259080"/>
    <xdr:sp macro="" textlink="">
      <xdr:nvSpPr>
        <xdr:cNvPr id="354" name="農林水産業費最小値テキスト"/>
        <xdr:cNvSpPr txBox="1"/>
      </xdr:nvSpPr>
      <xdr:spPr>
        <a:xfrm>
          <a:off x="10528300" y="102431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123825</xdr:rowOff>
    </xdr:from>
    <xdr:to xmlns:xdr="http://schemas.openxmlformats.org/drawingml/2006/spreadsheetDrawing">
      <xdr:col>55</xdr:col>
      <xdr:colOff>88900</xdr:colOff>
      <xdr:row>59</xdr:row>
      <xdr:rowOff>123825</xdr:rowOff>
    </xdr:to>
    <xdr:cxnSp macro="">
      <xdr:nvCxnSpPr>
        <xdr:cNvPr id="355" name="直線コネクタ 354"/>
        <xdr:cNvCxnSpPr/>
      </xdr:nvCxnSpPr>
      <xdr:spPr>
        <a:xfrm>
          <a:off x="10388600" y="10239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50</xdr:row>
      <xdr:rowOff>79375</xdr:rowOff>
    </xdr:from>
    <xdr:ext cx="598805" cy="258445"/>
    <xdr:sp macro="" textlink="">
      <xdr:nvSpPr>
        <xdr:cNvPr id="356" name="農林水産業費最大値テキスト"/>
        <xdr:cNvSpPr txBox="1"/>
      </xdr:nvSpPr>
      <xdr:spPr>
        <a:xfrm>
          <a:off x="10528300" y="86518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131,048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132715</xdr:rowOff>
    </xdr:from>
    <xdr:to xmlns:xdr="http://schemas.openxmlformats.org/drawingml/2006/spreadsheetDrawing">
      <xdr:col>55</xdr:col>
      <xdr:colOff>88900</xdr:colOff>
      <xdr:row>51</xdr:row>
      <xdr:rowOff>132715</xdr:rowOff>
    </xdr:to>
    <xdr:cxnSp macro="">
      <xdr:nvCxnSpPr>
        <xdr:cNvPr id="357" name="直線コネクタ 356"/>
        <xdr:cNvCxnSpPr/>
      </xdr:nvCxnSpPr>
      <xdr:spPr>
        <a:xfrm>
          <a:off x="10388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74930</xdr:rowOff>
    </xdr:from>
    <xdr:to xmlns:xdr="http://schemas.openxmlformats.org/drawingml/2006/spreadsheetDrawing">
      <xdr:col>55</xdr:col>
      <xdr:colOff>0</xdr:colOff>
      <xdr:row>58</xdr:row>
      <xdr:rowOff>140970</xdr:rowOff>
    </xdr:to>
    <xdr:cxnSp macro="">
      <xdr:nvCxnSpPr>
        <xdr:cNvPr id="358" name="直線コネクタ 357"/>
        <xdr:cNvCxnSpPr/>
      </xdr:nvCxnSpPr>
      <xdr:spPr>
        <a:xfrm>
          <a:off x="9639300" y="10019030"/>
          <a:ext cx="838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103505</xdr:rowOff>
    </xdr:from>
    <xdr:ext cx="534670" cy="259080"/>
    <xdr:sp macro="" textlink="">
      <xdr:nvSpPr>
        <xdr:cNvPr id="359" name="農林水産業費平均値テキスト"/>
        <xdr:cNvSpPr txBox="1"/>
      </xdr:nvSpPr>
      <xdr:spPr>
        <a:xfrm>
          <a:off x="10528300" y="95332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80645</xdr:rowOff>
    </xdr:from>
    <xdr:to xmlns:xdr="http://schemas.openxmlformats.org/drawingml/2006/spreadsheetDrawing">
      <xdr:col>55</xdr:col>
      <xdr:colOff>50800</xdr:colOff>
      <xdr:row>57</xdr:row>
      <xdr:rowOff>10795</xdr:rowOff>
    </xdr:to>
    <xdr:sp macro="" textlink="">
      <xdr:nvSpPr>
        <xdr:cNvPr id="360" name="フローチャート: 判断 359"/>
        <xdr:cNvSpPr/>
      </xdr:nvSpPr>
      <xdr:spPr>
        <a:xfrm>
          <a:off x="10426700" y="968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74930</xdr:rowOff>
    </xdr:from>
    <xdr:to xmlns:xdr="http://schemas.openxmlformats.org/drawingml/2006/spreadsheetDrawing">
      <xdr:col>50</xdr:col>
      <xdr:colOff>114300</xdr:colOff>
      <xdr:row>58</xdr:row>
      <xdr:rowOff>126365</xdr:rowOff>
    </xdr:to>
    <xdr:cxnSp macro="">
      <xdr:nvCxnSpPr>
        <xdr:cNvPr id="361" name="直線コネクタ 360"/>
        <xdr:cNvCxnSpPr/>
      </xdr:nvCxnSpPr>
      <xdr:spPr>
        <a:xfrm flipV="1">
          <a:off x="8750300" y="1001903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144145</xdr:rowOff>
    </xdr:from>
    <xdr:to xmlns:xdr="http://schemas.openxmlformats.org/drawingml/2006/spreadsheetDrawing">
      <xdr:col>50</xdr:col>
      <xdr:colOff>165100</xdr:colOff>
      <xdr:row>57</xdr:row>
      <xdr:rowOff>74930</xdr:rowOff>
    </xdr:to>
    <xdr:sp macro="" textlink="">
      <xdr:nvSpPr>
        <xdr:cNvPr id="362" name="フローチャート: 判断 361"/>
        <xdr:cNvSpPr/>
      </xdr:nvSpPr>
      <xdr:spPr>
        <a:xfrm>
          <a:off x="9588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90805</xdr:rowOff>
    </xdr:from>
    <xdr:ext cx="530860" cy="258445"/>
    <xdr:sp macro="" textlink="">
      <xdr:nvSpPr>
        <xdr:cNvPr id="363" name="テキスト ボックス 362"/>
        <xdr:cNvSpPr txBox="1"/>
      </xdr:nvSpPr>
      <xdr:spPr>
        <a:xfrm>
          <a:off x="9371965" y="95205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99695</xdr:rowOff>
    </xdr:from>
    <xdr:to xmlns:xdr="http://schemas.openxmlformats.org/drawingml/2006/spreadsheetDrawing">
      <xdr:col>45</xdr:col>
      <xdr:colOff>177800</xdr:colOff>
      <xdr:row>58</xdr:row>
      <xdr:rowOff>126365</xdr:rowOff>
    </xdr:to>
    <xdr:cxnSp macro="">
      <xdr:nvCxnSpPr>
        <xdr:cNvPr id="364" name="直線コネクタ 363"/>
        <xdr:cNvCxnSpPr/>
      </xdr:nvCxnSpPr>
      <xdr:spPr>
        <a:xfrm>
          <a:off x="7861300" y="1004379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65405</xdr:rowOff>
    </xdr:from>
    <xdr:to xmlns:xdr="http://schemas.openxmlformats.org/drawingml/2006/spreadsheetDrawing">
      <xdr:col>46</xdr:col>
      <xdr:colOff>38100</xdr:colOff>
      <xdr:row>56</xdr:row>
      <xdr:rowOff>167005</xdr:rowOff>
    </xdr:to>
    <xdr:sp macro="" textlink="">
      <xdr:nvSpPr>
        <xdr:cNvPr id="365" name="フローチャート: 判断 364"/>
        <xdr:cNvSpPr/>
      </xdr:nvSpPr>
      <xdr:spPr>
        <a:xfrm>
          <a:off x="8699500" y="966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12065</xdr:rowOff>
    </xdr:from>
    <xdr:ext cx="530860" cy="259080"/>
    <xdr:sp macro="" textlink="">
      <xdr:nvSpPr>
        <xdr:cNvPr id="366" name="テキスト ボックス 365"/>
        <xdr:cNvSpPr txBox="1"/>
      </xdr:nvSpPr>
      <xdr:spPr>
        <a:xfrm>
          <a:off x="8482965" y="9441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168910</xdr:rowOff>
    </xdr:from>
    <xdr:to xmlns:xdr="http://schemas.openxmlformats.org/drawingml/2006/spreadsheetDrawing">
      <xdr:col>41</xdr:col>
      <xdr:colOff>50800</xdr:colOff>
      <xdr:row>58</xdr:row>
      <xdr:rowOff>99695</xdr:rowOff>
    </xdr:to>
    <xdr:cxnSp macro="">
      <xdr:nvCxnSpPr>
        <xdr:cNvPr id="367" name="直線コネクタ 366"/>
        <xdr:cNvCxnSpPr/>
      </xdr:nvCxnSpPr>
      <xdr:spPr>
        <a:xfrm>
          <a:off x="6972300" y="9941560"/>
          <a:ext cx="88900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45085</xdr:rowOff>
    </xdr:from>
    <xdr:to xmlns:xdr="http://schemas.openxmlformats.org/drawingml/2006/spreadsheetDrawing">
      <xdr:col>41</xdr:col>
      <xdr:colOff>101600</xdr:colOff>
      <xdr:row>55</xdr:row>
      <xdr:rowOff>146685</xdr:rowOff>
    </xdr:to>
    <xdr:sp macro="" textlink="">
      <xdr:nvSpPr>
        <xdr:cNvPr id="368" name="フローチャート: 判断 367"/>
        <xdr:cNvSpPr/>
      </xdr:nvSpPr>
      <xdr:spPr>
        <a:xfrm>
          <a:off x="7810500" y="947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163195</xdr:rowOff>
    </xdr:from>
    <xdr:ext cx="530860" cy="259080"/>
    <xdr:sp macro="" textlink="">
      <xdr:nvSpPr>
        <xdr:cNvPr id="369" name="テキスト ボックス 368"/>
        <xdr:cNvSpPr txBox="1"/>
      </xdr:nvSpPr>
      <xdr:spPr>
        <a:xfrm>
          <a:off x="7593965" y="92500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100330</xdr:rowOff>
    </xdr:from>
    <xdr:to xmlns:xdr="http://schemas.openxmlformats.org/drawingml/2006/spreadsheetDrawing">
      <xdr:col>36</xdr:col>
      <xdr:colOff>165100</xdr:colOff>
      <xdr:row>56</xdr:row>
      <xdr:rowOff>30480</xdr:rowOff>
    </xdr:to>
    <xdr:sp macro="" textlink="">
      <xdr:nvSpPr>
        <xdr:cNvPr id="370" name="フローチャート: 判断 369"/>
        <xdr:cNvSpPr/>
      </xdr:nvSpPr>
      <xdr:spPr>
        <a:xfrm>
          <a:off x="6921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47625</xdr:rowOff>
    </xdr:from>
    <xdr:ext cx="530860" cy="259080"/>
    <xdr:sp macro="" textlink="">
      <xdr:nvSpPr>
        <xdr:cNvPr id="371" name="テキスト ボックス 370"/>
        <xdr:cNvSpPr txBox="1"/>
      </xdr:nvSpPr>
      <xdr:spPr>
        <a:xfrm>
          <a:off x="6704965" y="93059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2" name="テキスト ボックス 37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3" name="テキスト ボックス 37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4" name="テキスト ボックス 37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5" name="テキスト ボックス 37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6" name="テキスト ボックス 37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90170</xdr:rowOff>
    </xdr:from>
    <xdr:to xmlns:xdr="http://schemas.openxmlformats.org/drawingml/2006/spreadsheetDrawing">
      <xdr:col>55</xdr:col>
      <xdr:colOff>50800</xdr:colOff>
      <xdr:row>59</xdr:row>
      <xdr:rowOff>20320</xdr:rowOff>
    </xdr:to>
    <xdr:sp macro="" textlink="">
      <xdr:nvSpPr>
        <xdr:cNvPr id="377" name="楕円 376"/>
        <xdr:cNvSpPr/>
      </xdr:nvSpPr>
      <xdr:spPr>
        <a:xfrm>
          <a:off x="10426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68580</xdr:rowOff>
    </xdr:from>
    <xdr:ext cx="534670" cy="259080"/>
    <xdr:sp macro="" textlink="">
      <xdr:nvSpPr>
        <xdr:cNvPr id="378" name="農林水産業費該当値テキスト"/>
        <xdr:cNvSpPr txBox="1"/>
      </xdr:nvSpPr>
      <xdr:spPr>
        <a:xfrm>
          <a:off x="10528300" y="100126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23495</xdr:rowOff>
    </xdr:from>
    <xdr:to xmlns:xdr="http://schemas.openxmlformats.org/drawingml/2006/spreadsheetDrawing">
      <xdr:col>50</xdr:col>
      <xdr:colOff>165100</xdr:colOff>
      <xdr:row>58</xdr:row>
      <xdr:rowOff>125095</xdr:rowOff>
    </xdr:to>
    <xdr:sp macro="" textlink="">
      <xdr:nvSpPr>
        <xdr:cNvPr id="379" name="楕円 378"/>
        <xdr:cNvSpPr/>
      </xdr:nvSpPr>
      <xdr:spPr>
        <a:xfrm>
          <a:off x="958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116205</xdr:rowOff>
    </xdr:from>
    <xdr:ext cx="530860" cy="259080"/>
    <xdr:sp macro="" textlink="">
      <xdr:nvSpPr>
        <xdr:cNvPr id="380" name="テキスト ボックス 379"/>
        <xdr:cNvSpPr txBox="1"/>
      </xdr:nvSpPr>
      <xdr:spPr>
        <a:xfrm>
          <a:off x="9371965" y="100603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75565</xdr:rowOff>
    </xdr:from>
    <xdr:to xmlns:xdr="http://schemas.openxmlformats.org/drawingml/2006/spreadsheetDrawing">
      <xdr:col>46</xdr:col>
      <xdr:colOff>38100</xdr:colOff>
      <xdr:row>59</xdr:row>
      <xdr:rowOff>6350</xdr:rowOff>
    </xdr:to>
    <xdr:sp macro="" textlink="">
      <xdr:nvSpPr>
        <xdr:cNvPr id="381" name="楕円 380"/>
        <xdr:cNvSpPr/>
      </xdr:nvSpPr>
      <xdr:spPr>
        <a:xfrm>
          <a:off x="8699500" y="10019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168275</xdr:rowOff>
    </xdr:from>
    <xdr:ext cx="530860" cy="255270"/>
    <xdr:sp macro="" textlink="">
      <xdr:nvSpPr>
        <xdr:cNvPr id="382" name="テキスト ボックス 381"/>
        <xdr:cNvSpPr txBox="1"/>
      </xdr:nvSpPr>
      <xdr:spPr>
        <a:xfrm>
          <a:off x="8482965" y="101123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48895</xdr:rowOff>
    </xdr:from>
    <xdr:to xmlns:xdr="http://schemas.openxmlformats.org/drawingml/2006/spreadsheetDrawing">
      <xdr:col>41</xdr:col>
      <xdr:colOff>101600</xdr:colOff>
      <xdr:row>58</xdr:row>
      <xdr:rowOff>150495</xdr:rowOff>
    </xdr:to>
    <xdr:sp macro="" textlink="">
      <xdr:nvSpPr>
        <xdr:cNvPr id="383" name="楕円 382"/>
        <xdr:cNvSpPr/>
      </xdr:nvSpPr>
      <xdr:spPr>
        <a:xfrm>
          <a:off x="7810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141605</xdr:rowOff>
    </xdr:from>
    <xdr:ext cx="530860" cy="259080"/>
    <xdr:sp macro="" textlink="">
      <xdr:nvSpPr>
        <xdr:cNvPr id="384" name="テキスト ボックス 383"/>
        <xdr:cNvSpPr txBox="1"/>
      </xdr:nvSpPr>
      <xdr:spPr>
        <a:xfrm>
          <a:off x="7593965" y="100857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118110</xdr:rowOff>
    </xdr:from>
    <xdr:to xmlns:xdr="http://schemas.openxmlformats.org/drawingml/2006/spreadsheetDrawing">
      <xdr:col>36</xdr:col>
      <xdr:colOff>165100</xdr:colOff>
      <xdr:row>58</xdr:row>
      <xdr:rowOff>48260</xdr:rowOff>
    </xdr:to>
    <xdr:sp macro="" textlink="">
      <xdr:nvSpPr>
        <xdr:cNvPr id="385" name="楕円 384"/>
        <xdr:cNvSpPr/>
      </xdr:nvSpPr>
      <xdr:spPr>
        <a:xfrm>
          <a:off x="69215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39370</xdr:rowOff>
    </xdr:from>
    <xdr:ext cx="530860" cy="259080"/>
    <xdr:sp macro="" textlink="">
      <xdr:nvSpPr>
        <xdr:cNvPr id="386" name="テキスト ボックス 385"/>
        <xdr:cNvSpPr txBox="1"/>
      </xdr:nvSpPr>
      <xdr:spPr>
        <a:xfrm>
          <a:off x="6704965" y="9983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95" name="テキスト ボックス 394"/>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6" name="直線コネクタ 39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80</xdr:row>
      <xdr:rowOff>111760</xdr:rowOff>
    </xdr:from>
    <xdr:ext cx="245110" cy="255270"/>
    <xdr:sp macro="" textlink="">
      <xdr:nvSpPr>
        <xdr:cNvPr id="397" name="テキスト ボックス 396"/>
        <xdr:cNvSpPr txBox="1"/>
      </xdr:nvSpPr>
      <xdr:spPr>
        <a:xfrm>
          <a:off x="6355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8" name="直線コネクタ 39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128270</xdr:rowOff>
    </xdr:from>
    <xdr:ext cx="531495" cy="259080"/>
    <xdr:sp macro="" textlink="">
      <xdr:nvSpPr>
        <xdr:cNvPr id="399" name="テキスト ボックス 398"/>
        <xdr:cNvSpPr txBox="1"/>
      </xdr:nvSpPr>
      <xdr:spPr>
        <a:xfrm>
          <a:off x="6072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400" name="直線コネクタ 39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5270"/>
    <xdr:sp macro="" textlink="">
      <xdr:nvSpPr>
        <xdr:cNvPr id="401" name="テキスト ボックス 400"/>
        <xdr:cNvSpPr txBox="1"/>
      </xdr:nvSpPr>
      <xdr:spPr>
        <a:xfrm>
          <a:off x="6072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402" name="直線コネクタ 40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403" name="テキスト ボックス 40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4" name="直線コネクタ 40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5270"/>
    <xdr:sp macro="" textlink="">
      <xdr:nvSpPr>
        <xdr:cNvPr id="405" name="テキスト ボックス 404"/>
        <xdr:cNvSpPr txBox="1"/>
      </xdr:nvSpPr>
      <xdr:spPr>
        <a:xfrm>
          <a:off x="6072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6" name="直線コネクタ 40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8445"/>
    <xdr:sp macro="" textlink="">
      <xdr:nvSpPr>
        <xdr:cNvPr id="407" name="テキスト ボックス 406"/>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8" name="直線コネクタ 40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1495" cy="259080"/>
    <xdr:sp macro="" textlink="">
      <xdr:nvSpPr>
        <xdr:cNvPr id="409" name="テキスト ボックス 408"/>
        <xdr:cNvSpPr txBox="1"/>
      </xdr:nvSpPr>
      <xdr:spPr>
        <a:xfrm>
          <a:off x="6072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10" name="直線コネクタ 40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270"/>
    <xdr:sp macro="" textlink="">
      <xdr:nvSpPr>
        <xdr:cNvPr id="411" name="テキスト ボックス 410"/>
        <xdr:cNvSpPr txBox="1"/>
      </xdr:nvSpPr>
      <xdr:spPr>
        <a:xfrm>
          <a:off x="6072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72</xdr:row>
      <xdr:rowOff>61595</xdr:rowOff>
    </xdr:from>
    <xdr:to xmlns:xdr="http://schemas.openxmlformats.org/drawingml/2006/spreadsheetDrawing">
      <xdr:col>54</xdr:col>
      <xdr:colOff>189865</xdr:colOff>
      <xdr:row>79</xdr:row>
      <xdr:rowOff>13970</xdr:rowOff>
    </xdr:to>
    <xdr:cxnSp macro="">
      <xdr:nvCxnSpPr>
        <xdr:cNvPr id="413" name="直線コネクタ 412"/>
        <xdr:cNvCxnSpPr/>
      </xdr:nvCxnSpPr>
      <xdr:spPr>
        <a:xfrm flipV="1">
          <a:off x="10475595" y="12405995"/>
          <a:ext cx="127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17780</xdr:rowOff>
    </xdr:from>
    <xdr:ext cx="534670" cy="255270"/>
    <xdr:sp macro="" textlink="">
      <xdr:nvSpPr>
        <xdr:cNvPr id="414" name="商工費最小値テキスト"/>
        <xdr:cNvSpPr txBox="1"/>
      </xdr:nvSpPr>
      <xdr:spPr>
        <a:xfrm>
          <a:off x="10528300" y="135623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13970</xdr:rowOff>
    </xdr:from>
    <xdr:to xmlns:xdr="http://schemas.openxmlformats.org/drawingml/2006/spreadsheetDrawing">
      <xdr:col>55</xdr:col>
      <xdr:colOff>88900</xdr:colOff>
      <xdr:row>79</xdr:row>
      <xdr:rowOff>13970</xdr:rowOff>
    </xdr:to>
    <xdr:cxnSp macro="">
      <xdr:nvCxnSpPr>
        <xdr:cNvPr id="415" name="直線コネクタ 414"/>
        <xdr:cNvCxnSpPr/>
      </xdr:nvCxnSpPr>
      <xdr:spPr>
        <a:xfrm>
          <a:off x="10388600" y="13558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71</xdr:row>
      <xdr:rowOff>8255</xdr:rowOff>
    </xdr:from>
    <xdr:ext cx="534670" cy="255270"/>
    <xdr:sp macro="" textlink="">
      <xdr:nvSpPr>
        <xdr:cNvPr id="416" name="商工費最大値テキスト"/>
        <xdr:cNvSpPr txBox="1"/>
      </xdr:nvSpPr>
      <xdr:spPr>
        <a:xfrm>
          <a:off x="10528300" y="121812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47,885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72</xdr:row>
      <xdr:rowOff>61595</xdr:rowOff>
    </xdr:from>
    <xdr:to xmlns:xdr="http://schemas.openxmlformats.org/drawingml/2006/spreadsheetDrawing">
      <xdr:col>55</xdr:col>
      <xdr:colOff>88900</xdr:colOff>
      <xdr:row>72</xdr:row>
      <xdr:rowOff>61595</xdr:rowOff>
    </xdr:to>
    <xdr:cxnSp macro="">
      <xdr:nvCxnSpPr>
        <xdr:cNvPr id="417" name="直線コネクタ 416"/>
        <xdr:cNvCxnSpPr/>
      </xdr:nvCxnSpPr>
      <xdr:spPr>
        <a:xfrm>
          <a:off x="10388600" y="12405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72</xdr:row>
      <xdr:rowOff>21590</xdr:rowOff>
    </xdr:from>
    <xdr:to xmlns:xdr="http://schemas.openxmlformats.org/drawingml/2006/spreadsheetDrawing">
      <xdr:col>55</xdr:col>
      <xdr:colOff>0</xdr:colOff>
      <xdr:row>72</xdr:row>
      <xdr:rowOff>86360</xdr:rowOff>
    </xdr:to>
    <xdr:cxnSp macro="">
      <xdr:nvCxnSpPr>
        <xdr:cNvPr id="418" name="直線コネクタ 417"/>
        <xdr:cNvCxnSpPr/>
      </xdr:nvCxnSpPr>
      <xdr:spPr>
        <a:xfrm>
          <a:off x="9639300" y="1236599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64135</xdr:rowOff>
    </xdr:from>
    <xdr:ext cx="534670" cy="255270"/>
    <xdr:sp macro="" textlink="">
      <xdr:nvSpPr>
        <xdr:cNvPr id="419" name="商工費平均値テキスト"/>
        <xdr:cNvSpPr txBox="1"/>
      </xdr:nvSpPr>
      <xdr:spPr>
        <a:xfrm>
          <a:off x="10528300" y="1292288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86360</xdr:rowOff>
    </xdr:from>
    <xdr:to xmlns:xdr="http://schemas.openxmlformats.org/drawingml/2006/spreadsheetDrawing">
      <xdr:col>55</xdr:col>
      <xdr:colOff>50800</xdr:colOff>
      <xdr:row>76</xdr:row>
      <xdr:rowOff>15875</xdr:rowOff>
    </xdr:to>
    <xdr:sp macro="" textlink="">
      <xdr:nvSpPr>
        <xdr:cNvPr id="420" name="フローチャート: 判断 419"/>
        <xdr:cNvSpPr/>
      </xdr:nvSpPr>
      <xdr:spPr>
        <a:xfrm>
          <a:off x="10426700" y="12945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71</xdr:row>
      <xdr:rowOff>81915</xdr:rowOff>
    </xdr:from>
    <xdr:to xmlns:xdr="http://schemas.openxmlformats.org/drawingml/2006/spreadsheetDrawing">
      <xdr:col>50</xdr:col>
      <xdr:colOff>114300</xdr:colOff>
      <xdr:row>72</xdr:row>
      <xdr:rowOff>21590</xdr:rowOff>
    </xdr:to>
    <xdr:cxnSp macro="">
      <xdr:nvCxnSpPr>
        <xdr:cNvPr id="421" name="直線コネクタ 420"/>
        <xdr:cNvCxnSpPr/>
      </xdr:nvCxnSpPr>
      <xdr:spPr>
        <a:xfrm>
          <a:off x="8750300" y="1225486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75</xdr:row>
      <xdr:rowOff>70485</xdr:rowOff>
    </xdr:from>
    <xdr:to xmlns:xdr="http://schemas.openxmlformats.org/drawingml/2006/spreadsheetDrawing">
      <xdr:col>50</xdr:col>
      <xdr:colOff>165100</xdr:colOff>
      <xdr:row>76</xdr:row>
      <xdr:rowOff>635</xdr:rowOff>
    </xdr:to>
    <xdr:sp macro="" textlink="">
      <xdr:nvSpPr>
        <xdr:cNvPr id="422" name="フローチャート: 判断 421"/>
        <xdr:cNvSpPr/>
      </xdr:nvSpPr>
      <xdr:spPr>
        <a:xfrm>
          <a:off x="9588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163195</xdr:rowOff>
    </xdr:from>
    <xdr:ext cx="530860" cy="259080"/>
    <xdr:sp macro="" textlink="">
      <xdr:nvSpPr>
        <xdr:cNvPr id="423" name="テキスト ボックス 422"/>
        <xdr:cNvSpPr txBox="1"/>
      </xdr:nvSpPr>
      <xdr:spPr>
        <a:xfrm>
          <a:off x="9371965" y="13021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70</xdr:row>
      <xdr:rowOff>49530</xdr:rowOff>
    </xdr:from>
    <xdr:to xmlns:xdr="http://schemas.openxmlformats.org/drawingml/2006/spreadsheetDrawing">
      <xdr:col>45</xdr:col>
      <xdr:colOff>177800</xdr:colOff>
      <xdr:row>71</xdr:row>
      <xdr:rowOff>81915</xdr:rowOff>
    </xdr:to>
    <xdr:cxnSp macro="">
      <xdr:nvCxnSpPr>
        <xdr:cNvPr id="424" name="直線コネクタ 423"/>
        <xdr:cNvCxnSpPr/>
      </xdr:nvCxnSpPr>
      <xdr:spPr>
        <a:xfrm>
          <a:off x="7861300" y="12051030"/>
          <a:ext cx="889000" cy="203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146685</xdr:rowOff>
    </xdr:from>
    <xdr:to xmlns:xdr="http://schemas.openxmlformats.org/drawingml/2006/spreadsheetDrawing">
      <xdr:col>46</xdr:col>
      <xdr:colOff>38100</xdr:colOff>
      <xdr:row>76</xdr:row>
      <xdr:rowOff>76835</xdr:rowOff>
    </xdr:to>
    <xdr:sp macro="" textlink="">
      <xdr:nvSpPr>
        <xdr:cNvPr id="425" name="フローチャート: 判断 424"/>
        <xdr:cNvSpPr/>
      </xdr:nvSpPr>
      <xdr:spPr>
        <a:xfrm>
          <a:off x="8699500" y="1300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67945</xdr:rowOff>
    </xdr:from>
    <xdr:ext cx="530860" cy="258445"/>
    <xdr:sp macro="" textlink="">
      <xdr:nvSpPr>
        <xdr:cNvPr id="426" name="テキスト ボックス 425"/>
        <xdr:cNvSpPr txBox="1"/>
      </xdr:nvSpPr>
      <xdr:spPr>
        <a:xfrm>
          <a:off x="8482965" y="130981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70</xdr:row>
      <xdr:rowOff>49530</xdr:rowOff>
    </xdr:from>
    <xdr:to xmlns:xdr="http://schemas.openxmlformats.org/drawingml/2006/spreadsheetDrawing">
      <xdr:col>41</xdr:col>
      <xdr:colOff>50800</xdr:colOff>
      <xdr:row>75</xdr:row>
      <xdr:rowOff>15240</xdr:rowOff>
    </xdr:to>
    <xdr:cxnSp macro="">
      <xdr:nvCxnSpPr>
        <xdr:cNvPr id="427" name="直線コネクタ 426"/>
        <xdr:cNvCxnSpPr/>
      </xdr:nvCxnSpPr>
      <xdr:spPr>
        <a:xfrm flipV="1">
          <a:off x="6972300" y="12051030"/>
          <a:ext cx="889000" cy="822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117475</xdr:rowOff>
    </xdr:from>
    <xdr:to xmlns:xdr="http://schemas.openxmlformats.org/drawingml/2006/spreadsheetDrawing">
      <xdr:col>41</xdr:col>
      <xdr:colOff>101600</xdr:colOff>
      <xdr:row>76</xdr:row>
      <xdr:rowOff>47625</xdr:rowOff>
    </xdr:to>
    <xdr:sp macro="" textlink="">
      <xdr:nvSpPr>
        <xdr:cNvPr id="428" name="フローチャート: 判断 427"/>
        <xdr:cNvSpPr/>
      </xdr:nvSpPr>
      <xdr:spPr>
        <a:xfrm>
          <a:off x="7810500" y="129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38735</xdr:rowOff>
    </xdr:from>
    <xdr:ext cx="530860" cy="259080"/>
    <xdr:sp macro="" textlink="">
      <xdr:nvSpPr>
        <xdr:cNvPr id="429" name="テキスト ボックス 428"/>
        <xdr:cNvSpPr txBox="1"/>
      </xdr:nvSpPr>
      <xdr:spPr>
        <a:xfrm>
          <a:off x="7593965" y="13068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117475</xdr:rowOff>
    </xdr:from>
    <xdr:to xmlns:xdr="http://schemas.openxmlformats.org/drawingml/2006/spreadsheetDrawing">
      <xdr:col>36</xdr:col>
      <xdr:colOff>165100</xdr:colOff>
      <xdr:row>77</xdr:row>
      <xdr:rowOff>47625</xdr:rowOff>
    </xdr:to>
    <xdr:sp macro="" textlink="">
      <xdr:nvSpPr>
        <xdr:cNvPr id="430" name="フローチャート: 判断 429"/>
        <xdr:cNvSpPr/>
      </xdr:nvSpPr>
      <xdr:spPr>
        <a:xfrm>
          <a:off x="6921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38735</xdr:rowOff>
    </xdr:from>
    <xdr:ext cx="530860" cy="259080"/>
    <xdr:sp macro="" textlink="">
      <xdr:nvSpPr>
        <xdr:cNvPr id="431" name="テキスト ボックス 430"/>
        <xdr:cNvSpPr txBox="1"/>
      </xdr:nvSpPr>
      <xdr:spPr>
        <a:xfrm>
          <a:off x="6704965" y="132403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32" name="テキスト ボックス 43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3" name="テキスト ボックス 43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4" name="テキスト ボックス 43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5" name="テキスト ボックス 43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6" name="テキスト ボックス 43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35560</xdr:rowOff>
    </xdr:from>
    <xdr:to xmlns:xdr="http://schemas.openxmlformats.org/drawingml/2006/spreadsheetDrawing">
      <xdr:col>55</xdr:col>
      <xdr:colOff>50800</xdr:colOff>
      <xdr:row>72</xdr:row>
      <xdr:rowOff>137160</xdr:rowOff>
    </xdr:to>
    <xdr:sp macro="" textlink="">
      <xdr:nvSpPr>
        <xdr:cNvPr id="437" name="楕円 436"/>
        <xdr:cNvSpPr/>
      </xdr:nvSpPr>
      <xdr:spPr>
        <a:xfrm>
          <a:off x="10426700" y="123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71</xdr:row>
      <xdr:rowOff>135255</xdr:rowOff>
    </xdr:from>
    <xdr:ext cx="534670" cy="255270"/>
    <xdr:sp macro="" textlink="">
      <xdr:nvSpPr>
        <xdr:cNvPr id="438" name="商工費該当値テキスト"/>
        <xdr:cNvSpPr txBox="1"/>
      </xdr:nvSpPr>
      <xdr:spPr>
        <a:xfrm>
          <a:off x="10528300" y="1230820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71</xdr:row>
      <xdr:rowOff>142240</xdr:rowOff>
    </xdr:from>
    <xdr:to xmlns:xdr="http://schemas.openxmlformats.org/drawingml/2006/spreadsheetDrawing">
      <xdr:col>50</xdr:col>
      <xdr:colOff>165100</xdr:colOff>
      <xdr:row>72</xdr:row>
      <xdr:rowOff>72390</xdr:rowOff>
    </xdr:to>
    <xdr:sp macro="" textlink="">
      <xdr:nvSpPr>
        <xdr:cNvPr id="439" name="楕円 438"/>
        <xdr:cNvSpPr/>
      </xdr:nvSpPr>
      <xdr:spPr>
        <a:xfrm>
          <a:off x="9588500" y="123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70</xdr:row>
      <xdr:rowOff>88900</xdr:rowOff>
    </xdr:from>
    <xdr:ext cx="530860" cy="255270"/>
    <xdr:sp macro="" textlink="">
      <xdr:nvSpPr>
        <xdr:cNvPr id="440" name="テキスト ボックス 439"/>
        <xdr:cNvSpPr txBox="1"/>
      </xdr:nvSpPr>
      <xdr:spPr>
        <a:xfrm>
          <a:off x="9371965" y="120904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71</xdr:row>
      <xdr:rowOff>31115</xdr:rowOff>
    </xdr:from>
    <xdr:to xmlns:xdr="http://schemas.openxmlformats.org/drawingml/2006/spreadsheetDrawing">
      <xdr:col>46</xdr:col>
      <xdr:colOff>38100</xdr:colOff>
      <xdr:row>71</xdr:row>
      <xdr:rowOff>132715</xdr:rowOff>
    </xdr:to>
    <xdr:sp macro="" textlink="">
      <xdr:nvSpPr>
        <xdr:cNvPr id="441" name="楕円 440"/>
        <xdr:cNvSpPr/>
      </xdr:nvSpPr>
      <xdr:spPr>
        <a:xfrm>
          <a:off x="8699500" y="1220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69</xdr:row>
      <xdr:rowOff>149225</xdr:rowOff>
    </xdr:from>
    <xdr:ext cx="530860" cy="259080"/>
    <xdr:sp macro="" textlink="">
      <xdr:nvSpPr>
        <xdr:cNvPr id="442" name="テキスト ボックス 441"/>
        <xdr:cNvSpPr txBox="1"/>
      </xdr:nvSpPr>
      <xdr:spPr>
        <a:xfrm>
          <a:off x="8482965" y="119792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69</xdr:row>
      <xdr:rowOff>170180</xdr:rowOff>
    </xdr:from>
    <xdr:to xmlns:xdr="http://schemas.openxmlformats.org/drawingml/2006/spreadsheetDrawing">
      <xdr:col>41</xdr:col>
      <xdr:colOff>101600</xdr:colOff>
      <xdr:row>70</xdr:row>
      <xdr:rowOff>100330</xdr:rowOff>
    </xdr:to>
    <xdr:sp macro="" textlink="">
      <xdr:nvSpPr>
        <xdr:cNvPr id="443" name="楕円 442"/>
        <xdr:cNvSpPr/>
      </xdr:nvSpPr>
      <xdr:spPr>
        <a:xfrm>
          <a:off x="7810500" y="1200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68</xdr:row>
      <xdr:rowOff>116840</xdr:rowOff>
    </xdr:from>
    <xdr:ext cx="530860" cy="259080"/>
    <xdr:sp macro="" textlink="">
      <xdr:nvSpPr>
        <xdr:cNvPr id="444" name="テキスト ボックス 443"/>
        <xdr:cNvSpPr txBox="1"/>
      </xdr:nvSpPr>
      <xdr:spPr>
        <a:xfrm>
          <a:off x="7593965" y="117754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135890</xdr:rowOff>
    </xdr:from>
    <xdr:to xmlns:xdr="http://schemas.openxmlformats.org/drawingml/2006/spreadsheetDrawing">
      <xdr:col>36</xdr:col>
      <xdr:colOff>165100</xdr:colOff>
      <xdr:row>75</xdr:row>
      <xdr:rowOff>66040</xdr:rowOff>
    </xdr:to>
    <xdr:sp macro="" textlink="">
      <xdr:nvSpPr>
        <xdr:cNvPr id="445" name="楕円 444"/>
        <xdr:cNvSpPr/>
      </xdr:nvSpPr>
      <xdr:spPr>
        <a:xfrm>
          <a:off x="69215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82550</xdr:rowOff>
    </xdr:from>
    <xdr:ext cx="530860" cy="259080"/>
    <xdr:sp macro="" textlink="">
      <xdr:nvSpPr>
        <xdr:cNvPr id="446" name="テキスト ボックス 445"/>
        <xdr:cNvSpPr txBox="1"/>
      </xdr:nvSpPr>
      <xdr:spPr>
        <a:xfrm>
          <a:off x="6704965" y="125984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55" name="テキスト ボックス 454"/>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6" name="直線コネクタ 45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7" name="直線コネクタ 45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5110" cy="259080"/>
    <xdr:sp macro="" textlink="">
      <xdr:nvSpPr>
        <xdr:cNvPr id="458" name="テキスト ボックス 457"/>
        <xdr:cNvSpPr txBox="1"/>
      </xdr:nvSpPr>
      <xdr:spPr>
        <a:xfrm>
          <a:off x="6355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9" name="直線コネクタ 45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60" name="テキスト ボックス 45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61" name="直線コネクタ 46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270"/>
    <xdr:sp macro="" textlink="">
      <xdr:nvSpPr>
        <xdr:cNvPr id="462" name="テキスト ボックス 461"/>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63" name="直線コネクタ 46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64" name="テキスト ボックス 463"/>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65" name="直線コネクタ 46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1820" cy="259080"/>
    <xdr:sp macro="" textlink="">
      <xdr:nvSpPr>
        <xdr:cNvPr id="466" name="テキスト ボックス 465"/>
        <xdr:cNvSpPr txBox="1"/>
      </xdr:nvSpPr>
      <xdr:spPr>
        <a:xfrm>
          <a:off x="6008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7" name="直線コネクタ 46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1820" cy="255270"/>
    <xdr:sp macro="" textlink="">
      <xdr:nvSpPr>
        <xdr:cNvPr id="468" name="テキスト ボックス 467"/>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89</xdr:row>
      <xdr:rowOff>156210</xdr:rowOff>
    </xdr:from>
    <xdr:to xmlns:xdr="http://schemas.openxmlformats.org/drawingml/2006/spreadsheetDrawing">
      <xdr:col>54</xdr:col>
      <xdr:colOff>189865</xdr:colOff>
      <xdr:row>98</xdr:row>
      <xdr:rowOff>19685</xdr:rowOff>
    </xdr:to>
    <xdr:cxnSp macro="">
      <xdr:nvCxnSpPr>
        <xdr:cNvPr id="470" name="直線コネクタ 469"/>
        <xdr:cNvCxnSpPr/>
      </xdr:nvCxnSpPr>
      <xdr:spPr>
        <a:xfrm flipV="1">
          <a:off x="10475595" y="154152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23495</xdr:rowOff>
    </xdr:from>
    <xdr:ext cx="534670" cy="259080"/>
    <xdr:sp macro="" textlink="">
      <xdr:nvSpPr>
        <xdr:cNvPr id="471" name="土木費最小値テキスト"/>
        <xdr:cNvSpPr txBox="1"/>
      </xdr:nvSpPr>
      <xdr:spPr>
        <a:xfrm>
          <a:off x="10528300" y="16825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19685</xdr:rowOff>
    </xdr:from>
    <xdr:to xmlns:xdr="http://schemas.openxmlformats.org/drawingml/2006/spreadsheetDrawing">
      <xdr:col>55</xdr:col>
      <xdr:colOff>88900</xdr:colOff>
      <xdr:row>98</xdr:row>
      <xdr:rowOff>19685</xdr:rowOff>
    </xdr:to>
    <xdr:cxnSp macro="">
      <xdr:nvCxnSpPr>
        <xdr:cNvPr id="472" name="直線コネクタ 471"/>
        <xdr:cNvCxnSpPr/>
      </xdr:nvCxnSpPr>
      <xdr:spPr>
        <a:xfrm>
          <a:off x="10388600" y="16821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102870</xdr:rowOff>
    </xdr:from>
    <xdr:ext cx="598805" cy="259080"/>
    <xdr:sp macro="" textlink="">
      <xdr:nvSpPr>
        <xdr:cNvPr id="473" name="土木費最大値テキスト"/>
        <xdr:cNvSpPr txBox="1"/>
      </xdr:nvSpPr>
      <xdr:spPr>
        <a:xfrm>
          <a:off x="10528300" y="15190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126,200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156210</xdr:rowOff>
    </xdr:from>
    <xdr:to xmlns:xdr="http://schemas.openxmlformats.org/drawingml/2006/spreadsheetDrawing">
      <xdr:col>55</xdr:col>
      <xdr:colOff>88900</xdr:colOff>
      <xdr:row>89</xdr:row>
      <xdr:rowOff>156210</xdr:rowOff>
    </xdr:to>
    <xdr:cxnSp macro="">
      <xdr:nvCxnSpPr>
        <xdr:cNvPr id="474" name="直線コネクタ 473"/>
        <xdr:cNvCxnSpPr/>
      </xdr:nvCxnSpPr>
      <xdr:spPr>
        <a:xfrm>
          <a:off x="10388600" y="1541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119380</xdr:rowOff>
    </xdr:from>
    <xdr:to xmlns:xdr="http://schemas.openxmlformats.org/drawingml/2006/spreadsheetDrawing">
      <xdr:col>55</xdr:col>
      <xdr:colOff>0</xdr:colOff>
      <xdr:row>94</xdr:row>
      <xdr:rowOff>99695</xdr:rowOff>
    </xdr:to>
    <xdr:cxnSp macro="">
      <xdr:nvCxnSpPr>
        <xdr:cNvPr id="475" name="直線コネクタ 474"/>
        <xdr:cNvCxnSpPr/>
      </xdr:nvCxnSpPr>
      <xdr:spPr>
        <a:xfrm flipV="1">
          <a:off x="9639300" y="16064230"/>
          <a:ext cx="8382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95885</xdr:rowOff>
    </xdr:from>
    <xdr:ext cx="534670" cy="259080"/>
    <xdr:sp macro="" textlink="">
      <xdr:nvSpPr>
        <xdr:cNvPr id="476" name="土木費平均値テキスト"/>
        <xdr:cNvSpPr txBox="1"/>
      </xdr:nvSpPr>
      <xdr:spPr>
        <a:xfrm>
          <a:off x="10528300" y="160407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117475</xdr:rowOff>
    </xdr:from>
    <xdr:to xmlns:xdr="http://schemas.openxmlformats.org/drawingml/2006/spreadsheetDrawing">
      <xdr:col>55</xdr:col>
      <xdr:colOff>50800</xdr:colOff>
      <xdr:row>94</xdr:row>
      <xdr:rowOff>47625</xdr:rowOff>
    </xdr:to>
    <xdr:sp macro="" textlink="">
      <xdr:nvSpPr>
        <xdr:cNvPr id="477" name="フローチャート: 判断 476"/>
        <xdr:cNvSpPr/>
      </xdr:nvSpPr>
      <xdr:spPr>
        <a:xfrm>
          <a:off x="10426700" y="1606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20320</xdr:rowOff>
    </xdr:from>
    <xdr:to xmlns:xdr="http://schemas.openxmlformats.org/drawingml/2006/spreadsheetDrawing">
      <xdr:col>50</xdr:col>
      <xdr:colOff>114300</xdr:colOff>
      <xdr:row>94</xdr:row>
      <xdr:rowOff>99695</xdr:rowOff>
    </xdr:to>
    <xdr:cxnSp macro="">
      <xdr:nvCxnSpPr>
        <xdr:cNvPr id="478" name="直線コネクタ 477"/>
        <xdr:cNvCxnSpPr/>
      </xdr:nvCxnSpPr>
      <xdr:spPr>
        <a:xfrm>
          <a:off x="8750300" y="1613662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22860</xdr:rowOff>
    </xdr:from>
    <xdr:to xmlns:xdr="http://schemas.openxmlformats.org/drawingml/2006/spreadsheetDrawing">
      <xdr:col>50</xdr:col>
      <xdr:colOff>165100</xdr:colOff>
      <xdr:row>94</xdr:row>
      <xdr:rowOff>124460</xdr:rowOff>
    </xdr:to>
    <xdr:sp macro="" textlink="">
      <xdr:nvSpPr>
        <xdr:cNvPr id="479" name="フローチャート: 判断 478"/>
        <xdr:cNvSpPr/>
      </xdr:nvSpPr>
      <xdr:spPr>
        <a:xfrm>
          <a:off x="9588500" y="161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140970</xdr:rowOff>
    </xdr:from>
    <xdr:ext cx="530860" cy="259080"/>
    <xdr:sp macro="" textlink="">
      <xdr:nvSpPr>
        <xdr:cNvPr id="480" name="テキスト ボックス 479"/>
        <xdr:cNvSpPr txBox="1"/>
      </xdr:nvSpPr>
      <xdr:spPr>
        <a:xfrm>
          <a:off x="9371965" y="15914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20320</xdr:rowOff>
    </xdr:from>
    <xdr:to xmlns:xdr="http://schemas.openxmlformats.org/drawingml/2006/spreadsheetDrawing">
      <xdr:col>45</xdr:col>
      <xdr:colOff>177800</xdr:colOff>
      <xdr:row>94</xdr:row>
      <xdr:rowOff>100330</xdr:rowOff>
    </xdr:to>
    <xdr:cxnSp macro="">
      <xdr:nvCxnSpPr>
        <xdr:cNvPr id="481" name="直線コネクタ 480"/>
        <xdr:cNvCxnSpPr/>
      </xdr:nvCxnSpPr>
      <xdr:spPr>
        <a:xfrm flipV="1">
          <a:off x="7861300" y="1613662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46990</xdr:rowOff>
    </xdr:from>
    <xdr:to xmlns:xdr="http://schemas.openxmlformats.org/drawingml/2006/spreadsheetDrawing">
      <xdr:col>46</xdr:col>
      <xdr:colOff>38100</xdr:colOff>
      <xdr:row>94</xdr:row>
      <xdr:rowOff>148590</xdr:rowOff>
    </xdr:to>
    <xdr:sp macro="" textlink="">
      <xdr:nvSpPr>
        <xdr:cNvPr id="482" name="フローチャート: 判断 481"/>
        <xdr:cNvSpPr/>
      </xdr:nvSpPr>
      <xdr:spPr>
        <a:xfrm>
          <a:off x="8699500" y="161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139700</xdr:rowOff>
    </xdr:from>
    <xdr:ext cx="530860" cy="259080"/>
    <xdr:sp macro="" textlink="">
      <xdr:nvSpPr>
        <xdr:cNvPr id="483" name="テキスト ボックス 482"/>
        <xdr:cNvSpPr txBox="1"/>
      </xdr:nvSpPr>
      <xdr:spPr>
        <a:xfrm>
          <a:off x="8482965" y="162560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100330</xdr:rowOff>
    </xdr:from>
    <xdr:to xmlns:xdr="http://schemas.openxmlformats.org/drawingml/2006/spreadsheetDrawing">
      <xdr:col>41</xdr:col>
      <xdr:colOff>50800</xdr:colOff>
      <xdr:row>95</xdr:row>
      <xdr:rowOff>19685</xdr:rowOff>
    </xdr:to>
    <xdr:cxnSp macro="">
      <xdr:nvCxnSpPr>
        <xdr:cNvPr id="484" name="直線コネクタ 483"/>
        <xdr:cNvCxnSpPr/>
      </xdr:nvCxnSpPr>
      <xdr:spPr>
        <a:xfrm flipV="1">
          <a:off x="6972300" y="1621663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94</xdr:row>
      <xdr:rowOff>109220</xdr:rowOff>
    </xdr:from>
    <xdr:to xmlns:xdr="http://schemas.openxmlformats.org/drawingml/2006/spreadsheetDrawing">
      <xdr:col>41</xdr:col>
      <xdr:colOff>101600</xdr:colOff>
      <xdr:row>95</xdr:row>
      <xdr:rowOff>39370</xdr:rowOff>
    </xdr:to>
    <xdr:sp macro="" textlink="">
      <xdr:nvSpPr>
        <xdr:cNvPr id="485" name="フローチャート: 判断 484"/>
        <xdr:cNvSpPr/>
      </xdr:nvSpPr>
      <xdr:spPr>
        <a:xfrm>
          <a:off x="7810500" y="1622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30480</xdr:rowOff>
    </xdr:from>
    <xdr:ext cx="530860" cy="255270"/>
    <xdr:sp macro="" textlink="">
      <xdr:nvSpPr>
        <xdr:cNvPr id="486" name="テキスト ボックス 485"/>
        <xdr:cNvSpPr txBox="1"/>
      </xdr:nvSpPr>
      <xdr:spPr>
        <a:xfrm>
          <a:off x="7593965" y="163182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100330</xdr:rowOff>
    </xdr:from>
    <xdr:to xmlns:xdr="http://schemas.openxmlformats.org/drawingml/2006/spreadsheetDrawing">
      <xdr:col>36</xdr:col>
      <xdr:colOff>165100</xdr:colOff>
      <xdr:row>95</xdr:row>
      <xdr:rowOff>30480</xdr:rowOff>
    </xdr:to>
    <xdr:sp macro="" textlink="">
      <xdr:nvSpPr>
        <xdr:cNvPr id="487" name="フローチャート: 判断 486"/>
        <xdr:cNvSpPr/>
      </xdr:nvSpPr>
      <xdr:spPr>
        <a:xfrm>
          <a:off x="6921500" y="1621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46990</xdr:rowOff>
    </xdr:from>
    <xdr:ext cx="530860" cy="259080"/>
    <xdr:sp macro="" textlink="">
      <xdr:nvSpPr>
        <xdr:cNvPr id="488" name="テキスト ボックス 487"/>
        <xdr:cNvSpPr txBox="1"/>
      </xdr:nvSpPr>
      <xdr:spPr>
        <a:xfrm>
          <a:off x="6704965" y="15991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9" name="テキスト ボックス 48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90" name="テキスト ボックス 48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91" name="テキスト ボックス 49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2" name="テキスト ボックス 49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3" name="テキスト ボックス 49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68580</xdr:rowOff>
    </xdr:from>
    <xdr:to xmlns:xdr="http://schemas.openxmlformats.org/drawingml/2006/spreadsheetDrawing">
      <xdr:col>55</xdr:col>
      <xdr:colOff>50800</xdr:colOff>
      <xdr:row>93</xdr:row>
      <xdr:rowOff>170180</xdr:rowOff>
    </xdr:to>
    <xdr:sp macro="" textlink="">
      <xdr:nvSpPr>
        <xdr:cNvPr id="494" name="楕円 493"/>
        <xdr:cNvSpPr/>
      </xdr:nvSpPr>
      <xdr:spPr>
        <a:xfrm>
          <a:off x="10426700" y="1601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91440</xdr:rowOff>
    </xdr:from>
    <xdr:ext cx="534670" cy="259080"/>
    <xdr:sp macro="" textlink="">
      <xdr:nvSpPr>
        <xdr:cNvPr id="495" name="土木費該当値テキスト"/>
        <xdr:cNvSpPr txBox="1"/>
      </xdr:nvSpPr>
      <xdr:spPr>
        <a:xfrm>
          <a:off x="10528300" y="15864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48895</xdr:rowOff>
    </xdr:from>
    <xdr:to xmlns:xdr="http://schemas.openxmlformats.org/drawingml/2006/spreadsheetDrawing">
      <xdr:col>50</xdr:col>
      <xdr:colOff>165100</xdr:colOff>
      <xdr:row>94</xdr:row>
      <xdr:rowOff>150495</xdr:rowOff>
    </xdr:to>
    <xdr:sp macro="" textlink="">
      <xdr:nvSpPr>
        <xdr:cNvPr id="496" name="楕円 495"/>
        <xdr:cNvSpPr/>
      </xdr:nvSpPr>
      <xdr:spPr>
        <a:xfrm>
          <a:off x="9588500" y="161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141605</xdr:rowOff>
    </xdr:from>
    <xdr:ext cx="530860" cy="259080"/>
    <xdr:sp macro="" textlink="">
      <xdr:nvSpPr>
        <xdr:cNvPr id="497" name="テキスト ボックス 496"/>
        <xdr:cNvSpPr txBox="1"/>
      </xdr:nvSpPr>
      <xdr:spPr>
        <a:xfrm>
          <a:off x="9371965" y="16257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140970</xdr:rowOff>
    </xdr:from>
    <xdr:to xmlns:xdr="http://schemas.openxmlformats.org/drawingml/2006/spreadsheetDrawing">
      <xdr:col>46</xdr:col>
      <xdr:colOff>38100</xdr:colOff>
      <xdr:row>94</xdr:row>
      <xdr:rowOff>71120</xdr:rowOff>
    </xdr:to>
    <xdr:sp macro="" textlink="">
      <xdr:nvSpPr>
        <xdr:cNvPr id="498" name="楕円 497"/>
        <xdr:cNvSpPr/>
      </xdr:nvSpPr>
      <xdr:spPr>
        <a:xfrm>
          <a:off x="8699500" y="1608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87630</xdr:rowOff>
    </xdr:from>
    <xdr:ext cx="530860" cy="255270"/>
    <xdr:sp macro="" textlink="">
      <xdr:nvSpPr>
        <xdr:cNvPr id="499" name="テキスト ボックス 498"/>
        <xdr:cNvSpPr txBox="1"/>
      </xdr:nvSpPr>
      <xdr:spPr>
        <a:xfrm>
          <a:off x="8482965" y="158610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94</xdr:row>
      <xdr:rowOff>49530</xdr:rowOff>
    </xdr:from>
    <xdr:to xmlns:xdr="http://schemas.openxmlformats.org/drawingml/2006/spreadsheetDrawing">
      <xdr:col>41</xdr:col>
      <xdr:colOff>101600</xdr:colOff>
      <xdr:row>94</xdr:row>
      <xdr:rowOff>151130</xdr:rowOff>
    </xdr:to>
    <xdr:sp macro="" textlink="">
      <xdr:nvSpPr>
        <xdr:cNvPr id="500" name="楕円 499"/>
        <xdr:cNvSpPr/>
      </xdr:nvSpPr>
      <xdr:spPr>
        <a:xfrm>
          <a:off x="7810500" y="161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167640</xdr:rowOff>
    </xdr:from>
    <xdr:ext cx="530860" cy="255270"/>
    <xdr:sp macro="" textlink="">
      <xdr:nvSpPr>
        <xdr:cNvPr id="501" name="テキスト ボックス 500"/>
        <xdr:cNvSpPr txBox="1"/>
      </xdr:nvSpPr>
      <xdr:spPr>
        <a:xfrm>
          <a:off x="7593965" y="159410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94</xdr:row>
      <xdr:rowOff>140335</xdr:rowOff>
    </xdr:from>
    <xdr:to xmlns:xdr="http://schemas.openxmlformats.org/drawingml/2006/spreadsheetDrawing">
      <xdr:col>36</xdr:col>
      <xdr:colOff>165100</xdr:colOff>
      <xdr:row>95</xdr:row>
      <xdr:rowOff>70485</xdr:rowOff>
    </xdr:to>
    <xdr:sp macro="" textlink="">
      <xdr:nvSpPr>
        <xdr:cNvPr id="502" name="楕円 501"/>
        <xdr:cNvSpPr/>
      </xdr:nvSpPr>
      <xdr:spPr>
        <a:xfrm>
          <a:off x="6921500" y="162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61595</xdr:rowOff>
    </xdr:from>
    <xdr:ext cx="530860" cy="259080"/>
    <xdr:sp macro="" textlink="">
      <xdr:nvSpPr>
        <xdr:cNvPr id="503" name="テキスト ボックス 502"/>
        <xdr:cNvSpPr txBox="1"/>
      </xdr:nvSpPr>
      <xdr:spPr>
        <a:xfrm>
          <a:off x="6704965" y="163493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512" name="テキスト ボックス 511"/>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3" name="直線コネクタ 51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1495" cy="255270"/>
    <xdr:sp macro="" textlink="">
      <xdr:nvSpPr>
        <xdr:cNvPr id="514" name="テキスト ボックス 513"/>
        <xdr:cNvSpPr txBox="1"/>
      </xdr:nvSpPr>
      <xdr:spPr>
        <a:xfrm>
          <a:off x="11914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15" name="直線コネクタ 51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5270"/>
    <xdr:sp macro="" textlink="">
      <xdr:nvSpPr>
        <xdr:cNvPr id="516" name="テキスト ボックス 515"/>
        <xdr:cNvSpPr txBox="1"/>
      </xdr:nvSpPr>
      <xdr:spPr>
        <a:xfrm>
          <a:off x="11914505" y="65125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17" name="直線コネクタ 51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270"/>
    <xdr:sp macro="" textlink="">
      <xdr:nvSpPr>
        <xdr:cNvPr id="518" name="テキスト ボックス 517"/>
        <xdr:cNvSpPr txBox="1"/>
      </xdr:nvSpPr>
      <xdr:spPr>
        <a:xfrm>
          <a:off x="11914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19" name="直線コネクタ 51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270"/>
    <xdr:sp macro="" textlink="">
      <xdr:nvSpPr>
        <xdr:cNvPr id="520" name="テキスト ボックス 519"/>
        <xdr:cNvSpPr txBox="1"/>
      </xdr:nvSpPr>
      <xdr:spPr>
        <a:xfrm>
          <a:off x="11914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21" name="直線コネクタ 52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270"/>
    <xdr:sp macro="" textlink="">
      <xdr:nvSpPr>
        <xdr:cNvPr id="522" name="テキスト ボックス 521"/>
        <xdr:cNvSpPr txBox="1"/>
      </xdr:nvSpPr>
      <xdr:spPr>
        <a:xfrm>
          <a:off x="11914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3" name="直線コネクタ 52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270"/>
    <xdr:sp macro="" textlink="">
      <xdr:nvSpPr>
        <xdr:cNvPr id="524" name="テキスト ボックス 523"/>
        <xdr:cNvSpPr txBox="1"/>
      </xdr:nvSpPr>
      <xdr:spPr>
        <a:xfrm>
          <a:off x="11914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74930</xdr:rowOff>
    </xdr:from>
    <xdr:to xmlns:xdr="http://schemas.openxmlformats.org/drawingml/2006/spreadsheetDrawing">
      <xdr:col>85</xdr:col>
      <xdr:colOff>126365</xdr:colOff>
      <xdr:row>39</xdr:row>
      <xdr:rowOff>39370</xdr:rowOff>
    </xdr:to>
    <xdr:cxnSp macro="">
      <xdr:nvCxnSpPr>
        <xdr:cNvPr id="526" name="直線コネクタ 525"/>
        <xdr:cNvCxnSpPr/>
      </xdr:nvCxnSpPr>
      <xdr:spPr>
        <a:xfrm flipV="1">
          <a:off x="16317595" y="538988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43180</xdr:rowOff>
    </xdr:from>
    <xdr:ext cx="534670" cy="255270"/>
    <xdr:sp macro="" textlink="">
      <xdr:nvSpPr>
        <xdr:cNvPr id="527" name="消防費最小値テキスト"/>
        <xdr:cNvSpPr txBox="1"/>
      </xdr:nvSpPr>
      <xdr:spPr>
        <a:xfrm>
          <a:off x="16370300" y="67297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39370</xdr:rowOff>
    </xdr:from>
    <xdr:to xmlns:xdr="http://schemas.openxmlformats.org/drawingml/2006/spreadsheetDrawing">
      <xdr:col>86</xdr:col>
      <xdr:colOff>25400</xdr:colOff>
      <xdr:row>39</xdr:row>
      <xdr:rowOff>39370</xdr:rowOff>
    </xdr:to>
    <xdr:cxnSp macro="">
      <xdr:nvCxnSpPr>
        <xdr:cNvPr id="528" name="直線コネクタ 527"/>
        <xdr:cNvCxnSpPr/>
      </xdr:nvCxnSpPr>
      <xdr:spPr>
        <a:xfrm>
          <a:off x="16230600" y="6725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20955</xdr:rowOff>
    </xdr:from>
    <xdr:ext cx="534670" cy="255270"/>
    <xdr:sp macro="" textlink="">
      <xdr:nvSpPr>
        <xdr:cNvPr id="529" name="消防費最大値テキスト"/>
        <xdr:cNvSpPr txBox="1"/>
      </xdr:nvSpPr>
      <xdr:spPr>
        <a:xfrm>
          <a:off x="16370300" y="516445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47,687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74930</xdr:rowOff>
    </xdr:from>
    <xdr:to xmlns:xdr="http://schemas.openxmlformats.org/drawingml/2006/spreadsheetDrawing">
      <xdr:col>86</xdr:col>
      <xdr:colOff>25400</xdr:colOff>
      <xdr:row>31</xdr:row>
      <xdr:rowOff>74930</xdr:rowOff>
    </xdr:to>
    <xdr:cxnSp macro="">
      <xdr:nvCxnSpPr>
        <xdr:cNvPr id="530" name="直線コネクタ 529"/>
        <xdr:cNvCxnSpPr/>
      </xdr:nvCxnSpPr>
      <xdr:spPr>
        <a:xfrm>
          <a:off x="16230600" y="5389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14605</xdr:rowOff>
    </xdr:from>
    <xdr:to xmlns:xdr="http://schemas.openxmlformats.org/drawingml/2006/spreadsheetDrawing">
      <xdr:col>85</xdr:col>
      <xdr:colOff>127000</xdr:colOff>
      <xdr:row>33</xdr:row>
      <xdr:rowOff>160655</xdr:rowOff>
    </xdr:to>
    <xdr:cxnSp macro="">
      <xdr:nvCxnSpPr>
        <xdr:cNvPr id="531" name="直線コネクタ 530"/>
        <xdr:cNvCxnSpPr/>
      </xdr:nvCxnSpPr>
      <xdr:spPr>
        <a:xfrm flipV="1">
          <a:off x="15481300" y="5672455"/>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71755</xdr:rowOff>
    </xdr:from>
    <xdr:ext cx="534670" cy="259080"/>
    <xdr:sp macro="" textlink="">
      <xdr:nvSpPr>
        <xdr:cNvPr id="532" name="消防費平均値テキスト"/>
        <xdr:cNvSpPr txBox="1"/>
      </xdr:nvSpPr>
      <xdr:spPr>
        <a:xfrm>
          <a:off x="16370300" y="60725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93345</xdr:rowOff>
    </xdr:from>
    <xdr:to xmlns:xdr="http://schemas.openxmlformats.org/drawingml/2006/spreadsheetDrawing">
      <xdr:col>85</xdr:col>
      <xdr:colOff>177800</xdr:colOff>
      <xdr:row>36</xdr:row>
      <xdr:rowOff>23495</xdr:rowOff>
    </xdr:to>
    <xdr:sp macro="" textlink="">
      <xdr:nvSpPr>
        <xdr:cNvPr id="533" name="フローチャート: 判断 532"/>
        <xdr:cNvSpPr/>
      </xdr:nvSpPr>
      <xdr:spPr>
        <a:xfrm>
          <a:off x="162687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33</xdr:row>
      <xdr:rowOff>160655</xdr:rowOff>
    </xdr:from>
    <xdr:to xmlns:xdr="http://schemas.openxmlformats.org/drawingml/2006/spreadsheetDrawing">
      <xdr:col>81</xdr:col>
      <xdr:colOff>50800</xdr:colOff>
      <xdr:row>33</xdr:row>
      <xdr:rowOff>167640</xdr:rowOff>
    </xdr:to>
    <xdr:cxnSp macro="">
      <xdr:nvCxnSpPr>
        <xdr:cNvPr id="534" name="直線コネクタ 533"/>
        <xdr:cNvCxnSpPr/>
      </xdr:nvCxnSpPr>
      <xdr:spPr>
        <a:xfrm flipV="1">
          <a:off x="14592300" y="581850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35</xdr:row>
      <xdr:rowOff>152400</xdr:rowOff>
    </xdr:from>
    <xdr:to xmlns:xdr="http://schemas.openxmlformats.org/drawingml/2006/spreadsheetDrawing">
      <xdr:col>81</xdr:col>
      <xdr:colOff>101600</xdr:colOff>
      <xdr:row>36</xdr:row>
      <xdr:rowOff>82550</xdr:rowOff>
    </xdr:to>
    <xdr:sp macro="" textlink="">
      <xdr:nvSpPr>
        <xdr:cNvPr id="535" name="フローチャート: 判断 534"/>
        <xdr:cNvSpPr/>
      </xdr:nvSpPr>
      <xdr:spPr>
        <a:xfrm>
          <a:off x="1543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73660</xdr:rowOff>
    </xdr:from>
    <xdr:ext cx="530860" cy="259080"/>
    <xdr:sp macro="" textlink="">
      <xdr:nvSpPr>
        <xdr:cNvPr id="536" name="テキスト ボックス 535"/>
        <xdr:cNvSpPr txBox="1"/>
      </xdr:nvSpPr>
      <xdr:spPr>
        <a:xfrm>
          <a:off x="15213965" y="6245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33</xdr:row>
      <xdr:rowOff>167640</xdr:rowOff>
    </xdr:from>
    <xdr:to xmlns:xdr="http://schemas.openxmlformats.org/drawingml/2006/spreadsheetDrawing">
      <xdr:col>76</xdr:col>
      <xdr:colOff>114300</xdr:colOff>
      <xdr:row>34</xdr:row>
      <xdr:rowOff>53975</xdr:rowOff>
    </xdr:to>
    <xdr:cxnSp macro="">
      <xdr:nvCxnSpPr>
        <xdr:cNvPr id="537" name="直線コネクタ 536"/>
        <xdr:cNvCxnSpPr/>
      </xdr:nvCxnSpPr>
      <xdr:spPr>
        <a:xfrm flipV="1">
          <a:off x="13703300" y="582549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161925</xdr:rowOff>
    </xdr:from>
    <xdr:to xmlns:xdr="http://schemas.openxmlformats.org/drawingml/2006/spreadsheetDrawing">
      <xdr:col>76</xdr:col>
      <xdr:colOff>165100</xdr:colOff>
      <xdr:row>35</xdr:row>
      <xdr:rowOff>92075</xdr:rowOff>
    </xdr:to>
    <xdr:sp macro="" textlink="">
      <xdr:nvSpPr>
        <xdr:cNvPr id="538" name="フローチャート: 判断 537"/>
        <xdr:cNvSpPr/>
      </xdr:nvSpPr>
      <xdr:spPr>
        <a:xfrm>
          <a:off x="14541500" y="59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83185</xdr:rowOff>
    </xdr:from>
    <xdr:ext cx="530860" cy="259080"/>
    <xdr:sp macro="" textlink="">
      <xdr:nvSpPr>
        <xdr:cNvPr id="539" name="テキスト ボックス 538"/>
        <xdr:cNvSpPr txBox="1"/>
      </xdr:nvSpPr>
      <xdr:spPr>
        <a:xfrm>
          <a:off x="14324965" y="6083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34</xdr:row>
      <xdr:rowOff>19050</xdr:rowOff>
    </xdr:from>
    <xdr:to xmlns:xdr="http://schemas.openxmlformats.org/drawingml/2006/spreadsheetDrawing">
      <xdr:col>71</xdr:col>
      <xdr:colOff>177800</xdr:colOff>
      <xdr:row>34</xdr:row>
      <xdr:rowOff>53975</xdr:rowOff>
    </xdr:to>
    <xdr:cxnSp macro="">
      <xdr:nvCxnSpPr>
        <xdr:cNvPr id="540" name="直線コネクタ 539"/>
        <xdr:cNvCxnSpPr/>
      </xdr:nvCxnSpPr>
      <xdr:spPr>
        <a:xfrm>
          <a:off x="12814300" y="58483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107950</xdr:rowOff>
    </xdr:from>
    <xdr:to xmlns:xdr="http://schemas.openxmlformats.org/drawingml/2006/spreadsheetDrawing">
      <xdr:col>72</xdr:col>
      <xdr:colOff>38100</xdr:colOff>
      <xdr:row>36</xdr:row>
      <xdr:rowOff>38100</xdr:rowOff>
    </xdr:to>
    <xdr:sp macro="" textlink="">
      <xdr:nvSpPr>
        <xdr:cNvPr id="541" name="フローチャート: 判断 540"/>
        <xdr:cNvSpPr/>
      </xdr:nvSpPr>
      <xdr:spPr>
        <a:xfrm>
          <a:off x="136525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29210</xdr:rowOff>
    </xdr:from>
    <xdr:ext cx="530860" cy="255270"/>
    <xdr:sp macro="" textlink="">
      <xdr:nvSpPr>
        <xdr:cNvPr id="542" name="テキスト ボックス 541"/>
        <xdr:cNvSpPr txBox="1"/>
      </xdr:nvSpPr>
      <xdr:spPr>
        <a:xfrm>
          <a:off x="13435965" y="6201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35</xdr:row>
      <xdr:rowOff>113665</xdr:rowOff>
    </xdr:from>
    <xdr:to xmlns:xdr="http://schemas.openxmlformats.org/drawingml/2006/spreadsheetDrawing">
      <xdr:col>67</xdr:col>
      <xdr:colOff>101600</xdr:colOff>
      <xdr:row>36</xdr:row>
      <xdr:rowOff>43815</xdr:rowOff>
    </xdr:to>
    <xdr:sp macro="" textlink="">
      <xdr:nvSpPr>
        <xdr:cNvPr id="543" name="フローチャート: 判断 542"/>
        <xdr:cNvSpPr/>
      </xdr:nvSpPr>
      <xdr:spPr>
        <a:xfrm>
          <a:off x="12763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34925</xdr:rowOff>
    </xdr:from>
    <xdr:ext cx="530860" cy="259080"/>
    <xdr:sp macro="" textlink="">
      <xdr:nvSpPr>
        <xdr:cNvPr id="544" name="テキスト ボックス 543"/>
        <xdr:cNvSpPr txBox="1"/>
      </xdr:nvSpPr>
      <xdr:spPr>
        <a:xfrm>
          <a:off x="12546965" y="6207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5" name="テキスト ボックス 54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6" name="テキスト ボックス 54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7" name="テキスト ボックス 54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8" name="テキスト ボックス 54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9" name="テキスト ボックス 54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135255</xdr:rowOff>
    </xdr:from>
    <xdr:to xmlns:xdr="http://schemas.openxmlformats.org/drawingml/2006/spreadsheetDrawing">
      <xdr:col>85</xdr:col>
      <xdr:colOff>177800</xdr:colOff>
      <xdr:row>33</xdr:row>
      <xdr:rowOff>65405</xdr:rowOff>
    </xdr:to>
    <xdr:sp macro="" textlink="">
      <xdr:nvSpPr>
        <xdr:cNvPr id="550" name="楕円 549"/>
        <xdr:cNvSpPr/>
      </xdr:nvSpPr>
      <xdr:spPr>
        <a:xfrm>
          <a:off x="16268700" y="562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31</xdr:row>
      <xdr:rowOff>158115</xdr:rowOff>
    </xdr:from>
    <xdr:ext cx="534670" cy="255270"/>
    <xdr:sp macro="" textlink="">
      <xdr:nvSpPr>
        <xdr:cNvPr id="551" name="消防費該当値テキスト"/>
        <xdr:cNvSpPr txBox="1"/>
      </xdr:nvSpPr>
      <xdr:spPr>
        <a:xfrm>
          <a:off x="16370300" y="54730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33</xdr:row>
      <xdr:rowOff>109855</xdr:rowOff>
    </xdr:from>
    <xdr:to xmlns:xdr="http://schemas.openxmlformats.org/drawingml/2006/spreadsheetDrawing">
      <xdr:col>81</xdr:col>
      <xdr:colOff>101600</xdr:colOff>
      <xdr:row>34</xdr:row>
      <xdr:rowOff>40640</xdr:rowOff>
    </xdr:to>
    <xdr:sp macro="" textlink="">
      <xdr:nvSpPr>
        <xdr:cNvPr id="552" name="楕円 551"/>
        <xdr:cNvSpPr/>
      </xdr:nvSpPr>
      <xdr:spPr>
        <a:xfrm>
          <a:off x="15430500" y="5767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32</xdr:row>
      <xdr:rowOff>56515</xdr:rowOff>
    </xdr:from>
    <xdr:ext cx="530860" cy="258445"/>
    <xdr:sp macro="" textlink="">
      <xdr:nvSpPr>
        <xdr:cNvPr id="553" name="テキスト ボックス 552"/>
        <xdr:cNvSpPr txBox="1"/>
      </xdr:nvSpPr>
      <xdr:spPr>
        <a:xfrm>
          <a:off x="15213965" y="554291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33</xdr:row>
      <xdr:rowOff>116840</xdr:rowOff>
    </xdr:from>
    <xdr:to xmlns:xdr="http://schemas.openxmlformats.org/drawingml/2006/spreadsheetDrawing">
      <xdr:col>76</xdr:col>
      <xdr:colOff>165100</xdr:colOff>
      <xdr:row>34</xdr:row>
      <xdr:rowOff>46990</xdr:rowOff>
    </xdr:to>
    <xdr:sp macro="" textlink="">
      <xdr:nvSpPr>
        <xdr:cNvPr id="554" name="楕円 553"/>
        <xdr:cNvSpPr/>
      </xdr:nvSpPr>
      <xdr:spPr>
        <a:xfrm>
          <a:off x="14541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32</xdr:row>
      <xdr:rowOff>63500</xdr:rowOff>
    </xdr:from>
    <xdr:ext cx="530860" cy="255270"/>
    <xdr:sp macro="" textlink="">
      <xdr:nvSpPr>
        <xdr:cNvPr id="555" name="テキスト ボックス 554"/>
        <xdr:cNvSpPr txBox="1"/>
      </xdr:nvSpPr>
      <xdr:spPr>
        <a:xfrm>
          <a:off x="14324965" y="55499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34</xdr:row>
      <xdr:rowOff>3175</xdr:rowOff>
    </xdr:from>
    <xdr:to xmlns:xdr="http://schemas.openxmlformats.org/drawingml/2006/spreadsheetDrawing">
      <xdr:col>72</xdr:col>
      <xdr:colOff>38100</xdr:colOff>
      <xdr:row>34</xdr:row>
      <xdr:rowOff>104775</xdr:rowOff>
    </xdr:to>
    <xdr:sp macro="" textlink="">
      <xdr:nvSpPr>
        <xdr:cNvPr id="556" name="楕円 555"/>
        <xdr:cNvSpPr/>
      </xdr:nvSpPr>
      <xdr:spPr>
        <a:xfrm>
          <a:off x="13652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121285</xdr:rowOff>
    </xdr:from>
    <xdr:ext cx="530860" cy="255270"/>
    <xdr:sp macro="" textlink="">
      <xdr:nvSpPr>
        <xdr:cNvPr id="557" name="テキスト ボックス 556"/>
        <xdr:cNvSpPr txBox="1"/>
      </xdr:nvSpPr>
      <xdr:spPr>
        <a:xfrm>
          <a:off x="13435965" y="56076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33</xdr:row>
      <xdr:rowOff>139700</xdr:rowOff>
    </xdr:from>
    <xdr:to xmlns:xdr="http://schemas.openxmlformats.org/drawingml/2006/spreadsheetDrawing">
      <xdr:col>67</xdr:col>
      <xdr:colOff>101600</xdr:colOff>
      <xdr:row>34</xdr:row>
      <xdr:rowOff>69850</xdr:rowOff>
    </xdr:to>
    <xdr:sp macro="" textlink="">
      <xdr:nvSpPr>
        <xdr:cNvPr id="558" name="楕円 557"/>
        <xdr:cNvSpPr/>
      </xdr:nvSpPr>
      <xdr:spPr>
        <a:xfrm>
          <a:off x="1276350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32</xdr:row>
      <xdr:rowOff>86360</xdr:rowOff>
    </xdr:from>
    <xdr:ext cx="530860" cy="255270"/>
    <xdr:sp macro="" textlink="">
      <xdr:nvSpPr>
        <xdr:cNvPr id="559" name="テキスト ボックス 558"/>
        <xdr:cNvSpPr txBox="1"/>
      </xdr:nvSpPr>
      <xdr:spPr>
        <a:xfrm>
          <a:off x="12546965" y="55727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0" name="正方形/長方形 55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1" name="正方形/長方形 56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2" name="正方形/長方形 56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3" name="正方形/長方形 56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4" name="正方形/長方形 56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5" name="正方形/長方形 56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6" name="正方形/長方形 56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7" name="正方形/長方形 56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68" name="テキスト ボックス 567"/>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9" name="直線コネクタ 56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5110" cy="255270"/>
    <xdr:sp macro="" textlink="">
      <xdr:nvSpPr>
        <xdr:cNvPr id="570" name="テキスト ボックス 569"/>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139700</xdr:rowOff>
    </xdr:from>
    <xdr:to xmlns:xdr="http://schemas.openxmlformats.org/drawingml/2006/spreadsheetDrawing">
      <xdr:col>89</xdr:col>
      <xdr:colOff>177800</xdr:colOff>
      <xdr:row>59</xdr:row>
      <xdr:rowOff>139700</xdr:rowOff>
    </xdr:to>
    <xdr:cxnSp macro="">
      <xdr:nvCxnSpPr>
        <xdr:cNvPr id="571" name="直線コネクタ 570"/>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168910</xdr:rowOff>
    </xdr:from>
    <xdr:ext cx="531495" cy="255270"/>
    <xdr:sp macro="" textlink="">
      <xdr:nvSpPr>
        <xdr:cNvPr id="572" name="テキスト ボックス 571"/>
        <xdr:cNvSpPr txBox="1"/>
      </xdr:nvSpPr>
      <xdr:spPr>
        <a:xfrm>
          <a:off x="11914505" y="10113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25400</xdr:rowOff>
    </xdr:from>
    <xdr:to xmlns:xdr="http://schemas.openxmlformats.org/drawingml/2006/spreadsheetDrawing">
      <xdr:col>89</xdr:col>
      <xdr:colOff>177800</xdr:colOff>
      <xdr:row>58</xdr:row>
      <xdr:rowOff>25400</xdr:rowOff>
    </xdr:to>
    <xdr:cxnSp macro="">
      <xdr:nvCxnSpPr>
        <xdr:cNvPr id="573" name="直線コネクタ 572"/>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54610</xdr:rowOff>
    </xdr:from>
    <xdr:ext cx="531495" cy="255270"/>
    <xdr:sp macro="" textlink="">
      <xdr:nvSpPr>
        <xdr:cNvPr id="574" name="テキスト ボックス 573"/>
        <xdr:cNvSpPr txBox="1"/>
      </xdr:nvSpPr>
      <xdr:spPr>
        <a:xfrm>
          <a:off x="11914505" y="9827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82550</xdr:rowOff>
    </xdr:from>
    <xdr:to xmlns:xdr="http://schemas.openxmlformats.org/drawingml/2006/spreadsheetDrawing">
      <xdr:col>89</xdr:col>
      <xdr:colOff>177800</xdr:colOff>
      <xdr:row>56</xdr:row>
      <xdr:rowOff>82550</xdr:rowOff>
    </xdr:to>
    <xdr:cxnSp macro="">
      <xdr:nvCxnSpPr>
        <xdr:cNvPr id="575" name="直線コネクタ 574"/>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111760</xdr:rowOff>
    </xdr:from>
    <xdr:ext cx="531495" cy="255270"/>
    <xdr:sp macro="" textlink="">
      <xdr:nvSpPr>
        <xdr:cNvPr id="576" name="テキスト ボックス 575"/>
        <xdr:cNvSpPr txBox="1"/>
      </xdr:nvSpPr>
      <xdr:spPr>
        <a:xfrm>
          <a:off x="11914505" y="9541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77" name="直線コネクタ 57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1820" cy="255270"/>
    <xdr:sp macro="" textlink="">
      <xdr:nvSpPr>
        <xdr:cNvPr id="578" name="テキスト ボックス 577"/>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25400</xdr:rowOff>
    </xdr:from>
    <xdr:to xmlns:xdr="http://schemas.openxmlformats.org/drawingml/2006/spreadsheetDrawing">
      <xdr:col>89</xdr:col>
      <xdr:colOff>177800</xdr:colOff>
      <xdr:row>53</xdr:row>
      <xdr:rowOff>25400</xdr:rowOff>
    </xdr:to>
    <xdr:cxnSp macro="">
      <xdr:nvCxnSpPr>
        <xdr:cNvPr id="579" name="直線コネクタ 578"/>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54610</xdr:rowOff>
    </xdr:from>
    <xdr:ext cx="591820" cy="255270"/>
    <xdr:sp macro="" textlink="">
      <xdr:nvSpPr>
        <xdr:cNvPr id="580" name="テキスト ボックス 579"/>
        <xdr:cNvSpPr txBox="1"/>
      </xdr:nvSpPr>
      <xdr:spPr>
        <a:xfrm>
          <a:off x="11850370" y="8970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82550</xdr:rowOff>
    </xdr:from>
    <xdr:to xmlns:xdr="http://schemas.openxmlformats.org/drawingml/2006/spreadsheetDrawing">
      <xdr:col>89</xdr:col>
      <xdr:colOff>177800</xdr:colOff>
      <xdr:row>51</xdr:row>
      <xdr:rowOff>82550</xdr:rowOff>
    </xdr:to>
    <xdr:cxnSp macro="">
      <xdr:nvCxnSpPr>
        <xdr:cNvPr id="581" name="直線コネクタ 580"/>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50</xdr:row>
      <xdr:rowOff>111760</xdr:rowOff>
    </xdr:from>
    <xdr:ext cx="591820" cy="255270"/>
    <xdr:sp macro="" textlink="">
      <xdr:nvSpPr>
        <xdr:cNvPr id="582" name="テキスト ボックス 581"/>
        <xdr:cNvSpPr txBox="1"/>
      </xdr:nvSpPr>
      <xdr:spPr>
        <a:xfrm>
          <a:off x="11850370" y="8684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49</xdr:row>
      <xdr:rowOff>139700</xdr:rowOff>
    </xdr:from>
    <xdr:to xmlns:xdr="http://schemas.openxmlformats.org/drawingml/2006/spreadsheetDrawing">
      <xdr:col>89</xdr:col>
      <xdr:colOff>177800</xdr:colOff>
      <xdr:row>49</xdr:row>
      <xdr:rowOff>139700</xdr:rowOff>
    </xdr:to>
    <xdr:cxnSp macro="">
      <xdr:nvCxnSpPr>
        <xdr:cNvPr id="583" name="直線コネクタ 582"/>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48</xdr:row>
      <xdr:rowOff>168910</xdr:rowOff>
    </xdr:from>
    <xdr:ext cx="591820" cy="255270"/>
    <xdr:sp macro="" textlink="">
      <xdr:nvSpPr>
        <xdr:cNvPr id="584" name="テキスト ボックス 583"/>
        <xdr:cNvSpPr txBox="1"/>
      </xdr:nvSpPr>
      <xdr:spPr>
        <a:xfrm>
          <a:off x="11850370" y="8398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5" name="直線コネクタ 58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1820" cy="255270"/>
    <xdr:sp macro="" textlink="">
      <xdr:nvSpPr>
        <xdr:cNvPr id="586" name="テキスト ボックス 585"/>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118745</xdr:rowOff>
    </xdr:from>
    <xdr:to xmlns:xdr="http://schemas.openxmlformats.org/drawingml/2006/spreadsheetDrawing">
      <xdr:col>85</xdr:col>
      <xdr:colOff>126365</xdr:colOff>
      <xdr:row>58</xdr:row>
      <xdr:rowOff>157480</xdr:rowOff>
    </xdr:to>
    <xdr:cxnSp macro="">
      <xdr:nvCxnSpPr>
        <xdr:cNvPr id="588" name="直線コネクタ 587"/>
        <xdr:cNvCxnSpPr/>
      </xdr:nvCxnSpPr>
      <xdr:spPr>
        <a:xfrm flipV="1">
          <a:off x="16317595" y="8691245"/>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161290</xdr:rowOff>
    </xdr:from>
    <xdr:ext cx="534670" cy="259080"/>
    <xdr:sp macro="" textlink="">
      <xdr:nvSpPr>
        <xdr:cNvPr id="589" name="教育費最小値テキスト"/>
        <xdr:cNvSpPr txBox="1"/>
      </xdr:nvSpPr>
      <xdr:spPr>
        <a:xfrm>
          <a:off x="16370300" y="101053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157480</xdr:rowOff>
    </xdr:from>
    <xdr:to xmlns:xdr="http://schemas.openxmlformats.org/drawingml/2006/spreadsheetDrawing">
      <xdr:col>86</xdr:col>
      <xdr:colOff>25400</xdr:colOff>
      <xdr:row>58</xdr:row>
      <xdr:rowOff>157480</xdr:rowOff>
    </xdr:to>
    <xdr:cxnSp macro="">
      <xdr:nvCxnSpPr>
        <xdr:cNvPr id="590" name="直線コネクタ 589"/>
        <xdr:cNvCxnSpPr/>
      </xdr:nvCxnSpPr>
      <xdr:spPr>
        <a:xfrm>
          <a:off x="16230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65405</xdr:rowOff>
    </xdr:from>
    <xdr:ext cx="598805" cy="255270"/>
    <xdr:sp macro="" textlink="">
      <xdr:nvSpPr>
        <xdr:cNvPr id="591" name="教育費最大値テキスト"/>
        <xdr:cNvSpPr txBox="1"/>
      </xdr:nvSpPr>
      <xdr:spPr>
        <a:xfrm>
          <a:off x="16370300" y="84664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194,214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118745</xdr:rowOff>
    </xdr:from>
    <xdr:to xmlns:xdr="http://schemas.openxmlformats.org/drawingml/2006/spreadsheetDrawing">
      <xdr:col>86</xdr:col>
      <xdr:colOff>25400</xdr:colOff>
      <xdr:row>50</xdr:row>
      <xdr:rowOff>118745</xdr:rowOff>
    </xdr:to>
    <xdr:cxnSp macro="">
      <xdr:nvCxnSpPr>
        <xdr:cNvPr id="592" name="直線コネクタ 591"/>
        <xdr:cNvCxnSpPr/>
      </xdr:nvCxnSpPr>
      <xdr:spPr>
        <a:xfrm>
          <a:off x="16230600" y="8691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103505</xdr:rowOff>
    </xdr:from>
    <xdr:to xmlns:xdr="http://schemas.openxmlformats.org/drawingml/2006/spreadsheetDrawing">
      <xdr:col>85</xdr:col>
      <xdr:colOff>127000</xdr:colOff>
      <xdr:row>58</xdr:row>
      <xdr:rowOff>78740</xdr:rowOff>
    </xdr:to>
    <xdr:cxnSp macro="">
      <xdr:nvCxnSpPr>
        <xdr:cNvPr id="593" name="直線コネクタ 592"/>
        <xdr:cNvCxnSpPr/>
      </xdr:nvCxnSpPr>
      <xdr:spPr>
        <a:xfrm flipV="1">
          <a:off x="15481300" y="9876155"/>
          <a:ext cx="8382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38100</xdr:rowOff>
    </xdr:from>
    <xdr:ext cx="534670" cy="259080"/>
    <xdr:sp macro="" textlink="">
      <xdr:nvSpPr>
        <xdr:cNvPr id="594" name="教育費平均値テキスト"/>
        <xdr:cNvSpPr txBox="1"/>
      </xdr:nvSpPr>
      <xdr:spPr>
        <a:xfrm>
          <a:off x="16370300" y="9467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15240</xdr:rowOff>
    </xdr:from>
    <xdr:to xmlns:xdr="http://schemas.openxmlformats.org/drawingml/2006/spreadsheetDrawing">
      <xdr:col>85</xdr:col>
      <xdr:colOff>177800</xdr:colOff>
      <xdr:row>56</xdr:row>
      <xdr:rowOff>116840</xdr:rowOff>
    </xdr:to>
    <xdr:sp macro="" textlink="">
      <xdr:nvSpPr>
        <xdr:cNvPr id="595" name="フローチャート: 判断 594"/>
        <xdr:cNvSpPr/>
      </xdr:nvSpPr>
      <xdr:spPr>
        <a:xfrm>
          <a:off x="162687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78740</xdr:rowOff>
    </xdr:from>
    <xdr:to xmlns:xdr="http://schemas.openxmlformats.org/drawingml/2006/spreadsheetDrawing">
      <xdr:col>81</xdr:col>
      <xdr:colOff>50800</xdr:colOff>
      <xdr:row>58</xdr:row>
      <xdr:rowOff>91440</xdr:rowOff>
    </xdr:to>
    <xdr:cxnSp macro="">
      <xdr:nvCxnSpPr>
        <xdr:cNvPr id="596" name="直線コネクタ 595"/>
        <xdr:cNvCxnSpPr/>
      </xdr:nvCxnSpPr>
      <xdr:spPr>
        <a:xfrm flipV="1">
          <a:off x="14592300" y="100228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87630</xdr:rowOff>
    </xdr:from>
    <xdr:to xmlns:xdr="http://schemas.openxmlformats.org/drawingml/2006/spreadsheetDrawing">
      <xdr:col>81</xdr:col>
      <xdr:colOff>101600</xdr:colOff>
      <xdr:row>58</xdr:row>
      <xdr:rowOff>17780</xdr:rowOff>
    </xdr:to>
    <xdr:sp macro="" textlink="">
      <xdr:nvSpPr>
        <xdr:cNvPr id="597" name="フローチャート: 判断 596"/>
        <xdr:cNvSpPr/>
      </xdr:nvSpPr>
      <xdr:spPr>
        <a:xfrm>
          <a:off x="154305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34290</xdr:rowOff>
    </xdr:from>
    <xdr:ext cx="530860" cy="259080"/>
    <xdr:sp macro="" textlink="">
      <xdr:nvSpPr>
        <xdr:cNvPr id="598" name="テキスト ボックス 597"/>
        <xdr:cNvSpPr txBox="1"/>
      </xdr:nvSpPr>
      <xdr:spPr>
        <a:xfrm>
          <a:off x="15213965" y="96354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167640</xdr:rowOff>
    </xdr:from>
    <xdr:to xmlns:xdr="http://schemas.openxmlformats.org/drawingml/2006/spreadsheetDrawing">
      <xdr:col>76</xdr:col>
      <xdr:colOff>114300</xdr:colOff>
      <xdr:row>58</xdr:row>
      <xdr:rowOff>91440</xdr:rowOff>
    </xdr:to>
    <xdr:cxnSp macro="">
      <xdr:nvCxnSpPr>
        <xdr:cNvPr id="599" name="直線コネクタ 598"/>
        <xdr:cNvCxnSpPr/>
      </xdr:nvCxnSpPr>
      <xdr:spPr>
        <a:xfrm>
          <a:off x="13703300" y="99402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113665</xdr:rowOff>
    </xdr:from>
    <xdr:to xmlns:xdr="http://schemas.openxmlformats.org/drawingml/2006/spreadsheetDrawing">
      <xdr:col>76</xdr:col>
      <xdr:colOff>165100</xdr:colOff>
      <xdr:row>58</xdr:row>
      <xdr:rowOff>43815</xdr:rowOff>
    </xdr:to>
    <xdr:sp macro="" textlink="">
      <xdr:nvSpPr>
        <xdr:cNvPr id="600" name="フローチャート: 判断 599"/>
        <xdr:cNvSpPr/>
      </xdr:nvSpPr>
      <xdr:spPr>
        <a:xfrm>
          <a:off x="14541500" y="988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60325</xdr:rowOff>
    </xdr:from>
    <xdr:ext cx="530860" cy="259080"/>
    <xdr:sp macro="" textlink="">
      <xdr:nvSpPr>
        <xdr:cNvPr id="601" name="テキスト ボックス 600"/>
        <xdr:cNvSpPr txBox="1"/>
      </xdr:nvSpPr>
      <xdr:spPr>
        <a:xfrm>
          <a:off x="14324965" y="9661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81915</xdr:rowOff>
    </xdr:from>
    <xdr:to xmlns:xdr="http://schemas.openxmlformats.org/drawingml/2006/spreadsheetDrawing">
      <xdr:col>71</xdr:col>
      <xdr:colOff>177800</xdr:colOff>
      <xdr:row>57</xdr:row>
      <xdr:rowOff>167640</xdr:rowOff>
    </xdr:to>
    <xdr:cxnSp macro="">
      <xdr:nvCxnSpPr>
        <xdr:cNvPr id="602" name="直線コネクタ 601"/>
        <xdr:cNvCxnSpPr/>
      </xdr:nvCxnSpPr>
      <xdr:spPr>
        <a:xfrm>
          <a:off x="12814300" y="9683115"/>
          <a:ext cx="8890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22860</xdr:rowOff>
    </xdr:from>
    <xdr:to xmlns:xdr="http://schemas.openxmlformats.org/drawingml/2006/spreadsheetDrawing">
      <xdr:col>72</xdr:col>
      <xdr:colOff>38100</xdr:colOff>
      <xdr:row>57</xdr:row>
      <xdr:rowOff>124460</xdr:rowOff>
    </xdr:to>
    <xdr:sp macro="" textlink="">
      <xdr:nvSpPr>
        <xdr:cNvPr id="603" name="フローチャート: 判断 602"/>
        <xdr:cNvSpPr/>
      </xdr:nvSpPr>
      <xdr:spPr>
        <a:xfrm>
          <a:off x="13652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140970</xdr:rowOff>
    </xdr:from>
    <xdr:ext cx="530860" cy="259080"/>
    <xdr:sp macro="" textlink="">
      <xdr:nvSpPr>
        <xdr:cNvPr id="604" name="テキスト ボックス 603"/>
        <xdr:cNvSpPr txBox="1"/>
      </xdr:nvSpPr>
      <xdr:spPr>
        <a:xfrm>
          <a:off x="13435965" y="95707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13970</xdr:rowOff>
    </xdr:from>
    <xdr:to xmlns:xdr="http://schemas.openxmlformats.org/drawingml/2006/spreadsheetDrawing">
      <xdr:col>67</xdr:col>
      <xdr:colOff>101600</xdr:colOff>
      <xdr:row>57</xdr:row>
      <xdr:rowOff>115570</xdr:rowOff>
    </xdr:to>
    <xdr:sp macro="" textlink="">
      <xdr:nvSpPr>
        <xdr:cNvPr id="605" name="フローチャート: 判断 604"/>
        <xdr:cNvSpPr/>
      </xdr:nvSpPr>
      <xdr:spPr>
        <a:xfrm>
          <a:off x="12763500" y="978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106680</xdr:rowOff>
    </xdr:from>
    <xdr:ext cx="530860" cy="259080"/>
    <xdr:sp macro="" textlink="">
      <xdr:nvSpPr>
        <xdr:cNvPr id="606" name="テキスト ボックス 605"/>
        <xdr:cNvSpPr txBox="1"/>
      </xdr:nvSpPr>
      <xdr:spPr>
        <a:xfrm>
          <a:off x="12546965" y="9879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7" name="テキスト ボックス 60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8" name="テキスト ボックス 60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9" name="テキスト ボックス 60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10" name="テキスト ボックス 60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11" name="テキスト ボックス 61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52705</xdr:rowOff>
    </xdr:from>
    <xdr:to xmlns:xdr="http://schemas.openxmlformats.org/drawingml/2006/spreadsheetDrawing">
      <xdr:col>85</xdr:col>
      <xdr:colOff>177800</xdr:colOff>
      <xdr:row>57</xdr:row>
      <xdr:rowOff>154940</xdr:rowOff>
    </xdr:to>
    <xdr:sp macro="" textlink="">
      <xdr:nvSpPr>
        <xdr:cNvPr id="612" name="楕円 611"/>
        <xdr:cNvSpPr/>
      </xdr:nvSpPr>
      <xdr:spPr>
        <a:xfrm>
          <a:off x="16268700" y="9825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31115</xdr:rowOff>
    </xdr:from>
    <xdr:ext cx="534670" cy="255270"/>
    <xdr:sp macro="" textlink="">
      <xdr:nvSpPr>
        <xdr:cNvPr id="613" name="教育費該当値テキスト"/>
        <xdr:cNvSpPr txBox="1"/>
      </xdr:nvSpPr>
      <xdr:spPr>
        <a:xfrm>
          <a:off x="16370300" y="98037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27940</xdr:rowOff>
    </xdr:from>
    <xdr:to xmlns:xdr="http://schemas.openxmlformats.org/drawingml/2006/spreadsheetDrawing">
      <xdr:col>81</xdr:col>
      <xdr:colOff>101600</xdr:colOff>
      <xdr:row>58</xdr:row>
      <xdr:rowOff>129540</xdr:rowOff>
    </xdr:to>
    <xdr:sp macro="" textlink="">
      <xdr:nvSpPr>
        <xdr:cNvPr id="614" name="楕円 613"/>
        <xdr:cNvSpPr/>
      </xdr:nvSpPr>
      <xdr:spPr>
        <a:xfrm>
          <a:off x="154305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120650</xdr:rowOff>
    </xdr:from>
    <xdr:ext cx="530860" cy="255270"/>
    <xdr:sp macro="" textlink="">
      <xdr:nvSpPr>
        <xdr:cNvPr id="615" name="テキスト ボックス 614"/>
        <xdr:cNvSpPr txBox="1"/>
      </xdr:nvSpPr>
      <xdr:spPr>
        <a:xfrm>
          <a:off x="15213965" y="100647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40640</xdr:rowOff>
    </xdr:from>
    <xdr:to xmlns:xdr="http://schemas.openxmlformats.org/drawingml/2006/spreadsheetDrawing">
      <xdr:col>76</xdr:col>
      <xdr:colOff>165100</xdr:colOff>
      <xdr:row>58</xdr:row>
      <xdr:rowOff>142240</xdr:rowOff>
    </xdr:to>
    <xdr:sp macro="" textlink="">
      <xdr:nvSpPr>
        <xdr:cNvPr id="616" name="楕円 615"/>
        <xdr:cNvSpPr/>
      </xdr:nvSpPr>
      <xdr:spPr>
        <a:xfrm>
          <a:off x="14541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133350</xdr:rowOff>
    </xdr:from>
    <xdr:ext cx="530860" cy="255270"/>
    <xdr:sp macro="" textlink="">
      <xdr:nvSpPr>
        <xdr:cNvPr id="617" name="テキスト ボックス 616"/>
        <xdr:cNvSpPr txBox="1"/>
      </xdr:nvSpPr>
      <xdr:spPr>
        <a:xfrm>
          <a:off x="14324965" y="10077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116840</xdr:rowOff>
    </xdr:from>
    <xdr:to xmlns:xdr="http://schemas.openxmlformats.org/drawingml/2006/spreadsheetDrawing">
      <xdr:col>72</xdr:col>
      <xdr:colOff>38100</xdr:colOff>
      <xdr:row>58</xdr:row>
      <xdr:rowOff>46990</xdr:rowOff>
    </xdr:to>
    <xdr:sp macro="" textlink="">
      <xdr:nvSpPr>
        <xdr:cNvPr id="618" name="楕円 617"/>
        <xdr:cNvSpPr/>
      </xdr:nvSpPr>
      <xdr:spPr>
        <a:xfrm>
          <a:off x="13652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38100</xdr:rowOff>
    </xdr:from>
    <xdr:ext cx="530860" cy="259080"/>
    <xdr:sp macro="" textlink="">
      <xdr:nvSpPr>
        <xdr:cNvPr id="619" name="テキスト ボックス 618"/>
        <xdr:cNvSpPr txBox="1"/>
      </xdr:nvSpPr>
      <xdr:spPr>
        <a:xfrm>
          <a:off x="13435965" y="9982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31115</xdr:rowOff>
    </xdr:from>
    <xdr:to xmlns:xdr="http://schemas.openxmlformats.org/drawingml/2006/spreadsheetDrawing">
      <xdr:col>67</xdr:col>
      <xdr:colOff>101600</xdr:colOff>
      <xdr:row>56</xdr:row>
      <xdr:rowOff>132715</xdr:rowOff>
    </xdr:to>
    <xdr:sp macro="" textlink="">
      <xdr:nvSpPr>
        <xdr:cNvPr id="620" name="楕円 619"/>
        <xdr:cNvSpPr/>
      </xdr:nvSpPr>
      <xdr:spPr>
        <a:xfrm>
          <a:off x="12763500" y="963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149225</xdr:rowOff>
    </xdr:from>
    <xdr:ext cx="530860" cy="259080"/>
    <xdr:sp macro="" textlink="">
      <xdr:nvSpPr>
        <xdr:cNvPr id="621" name="テキスト ボックス 620"/>
        <xdr:cNvSpPr txBox="1"/>
      </xdr:nvSpPr>
      <xdr:spPr>
        <a:xfrm>
          <a:off x="12546965" y="9407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22" name="正方形/長方形 62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23" name="正方形/長方形 62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24" name="正方形/長方形 62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5" name="正方形/長方形 62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6" name="正方形/長方形 62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7" name="正方形/長方形 62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8" name="正方形/長方形 62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正方形/長方形 62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30" name="テキスト ボックス 629"/>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31" name="直線コネクタ 63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32" name="直線コネクタ 631"/>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5110" cy="255270"/>
    <xdr:sp macro="" textlink="">
      <xdr:nvSpPr>
        <xdr:cNvPr id="633" name="テキスト ボックス 632"/>
        <xdr:cNvSpPr txBox="1"/>
      </xdr:nvSpPr>
      <xdr:spPr>
        <a:xfrm>
          <a:off x="12197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34" name="直線コネクタ 633"/>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5270"/>
    <xdr:sp macro="" textlink="">
      <xdr:nvSpPr>
        <xdr:cNvPr id="635" name="テキスト ボックス 634"/>
        <xdr:cNvSpPr txBox="1"/>
      </xdr:nvSpPr>
      <xdr:spPr>
        <a:xfrm>
          <a:off x="11914505" y="12913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36" name="直線コネクタ 635"/>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5270"/>
    <xdr:sp macro="" textlink="">
      <xdr:nvSpPr>
        <xdr:cNvPr id="637" name="テキスト ボックス 636"/>
        <xdr:cNvSpPr txBox="1"/>
      </xdr:nvSpPr>
      <xdr:spPr>
        <a:xfrm>
          <a:off x="11914505" y="12456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38" name="直線コネクタ 637"/>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5270"/>
    <xdr:sp macro="" textlink="">
      <xdr:nvSpPr>
        <xdr:cNvPr id="639" name="テキスト ボックス 638"/>
        <xdr:cNvSpPr txBox="1"/>
      </xdr:nvSpPr>
      <xdr:spPr>
        <a:xfrm>
          <a:off x="11914505" y="11998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40" name="直線コネクタ 63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270"/>
    <xdr:sp macro="" textlink="">
      <xdr:nvSpPr>
        <xdr:cNvPr id="641" name="テキスト ボックス 640"/>
        <xdr:cNvSpPr txBox="1"/>
      </xdr:nvSpPr>
      <xdr:spPr>
        <a:xfrm>
          <a:off x="11914505" y="11541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77470</xdr:rowOff>
    </xdr:from>
    <xdr:to xmlns:xdr="http://schemas.openxmlformats.org/drawingml/2006/spreadsheetDrawing">
      <xdr:col>85</xdr:col>
      <xdr:colOff>126365</xdr:colOff>
      <xdr:row>78</xdr:row>
      <xdr:rowOff>139700</xdr:rowOff>
    </xdr:to>
    <xdr:cxnSp macro="">
      <xdr:nvCxnSpPr>
        <xdr:cNvPr id="643" name="直線コネクタ 642"/>
        <xdr:cNvCxnSpPr/>
      </xdr:nvCxnSpPr>
      <xdr:spPr>
        <a:xfrm flipV="1">
          <a:off x="16317595" y="12250420"/>
          <a:ext cx="1270" cy="1262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143510</xdr:rowOff>
    </xdr:from>
    <xdr:ext cx="249555" cy="255270"/>
    <xdr:sp macro="" textlink="">
      <xdr:nvSpPr>
        <xdr:cNvPr id="644" name="災害復旧費最小値テキスト"/>
        <xdr:cNvSpPr txBox="1"/>
      </xdr:nvSpPr>
      <xdr:spPr>
        <a:xfrm>
          <a:off x="16370300" y="13516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45" name="直線コネクタ 644"/>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24130</xdr:rowOff>
    </xdr:from>
    <xdr:ext cx="534670" cy="259080"/>
    <xdr:sp macro="" textlink="">
      <xdr:nvSpPr>
        <xdr:cNvPr id="646" name="災害復旧費最大値テキスト"/>
        <xdr:cNvSpPr txBox="1"/>
      </xdr:nvSpPr>
      <xdr:spPr>
        <a:xfrm>
          <a:off x="16370300" y="12025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27,614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77470</xdr:rowOff>
    </xdr:from>
    <xdr:to xmlns:xdr="http://schemas.openxmlformats.org/drawingml/2006/spreadsheetDrawing">
      <xdr:col>86</xdr:col>
      <xdr:colOff>25400</xdr:colOff>
      <xdr:row>71</xdr:row>
      <xdr:rowOff>77470</xdr:rowOff>
    </xdr:to>
    <xdr:cxnSp macro="">
      <xdr:nvCxnSpPr>
        <xdr:cNvPr id="647" name="直線コネクタ 646"/>
        <xdr:cNvCxnSpPr/>
      </xdr:nvCxnSpPr>
      <xdr:spPr>
        <a:xfrm>
          <a:off x="16230600" y="1225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38735</xdr:rowOff>
    </xdr:from>
    <xdr:to xmlns:xdr="http://schemas.openxmlformats.org/drawingml/2006/spreadsheetDrawing">
      <xdr:col>85</xdr:col>
      <xdr:colOff>127000</xdr:colOff>
      <xdr:row>76</xdr:row>
      <xdr:rowOff>43180</xdr:rowOff>
    </xdr:to>
    <xdr:cxnSp macro="">
      <xdr:nvCxnSpPr>
        <xdr:cNvPr id="648" name="直線コネクタ 647"/>
        <xdr:cNvCxnSpPr/>
      </xdr:nvCxnSpPr>
      <xdr:spPr>
        <a:xfrm flipV="1">
          <a:off x="15481300" y="12554585"/>
          <a:ext cx="838200" cy="518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76200</xdr:rowOff>
    </xdr:from>
    <xdr:ext cx="469900" cy="255270"/>
    <xdr:sp macro="" textlink="">
      <xdr:nvSpPr>
        <xdr:cNvPr id="649" name="災害復旧費平均値テキスト"/>
        <xdr:cNvSpPr txBox="1"/>
      </xdr:nvSpPr>
      <xdr:spPr>
        <a:xfrm>
          <a:off x="16370300" y="1310640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97790</xdr:rowOff>
    </xdr:from>
    <xdr:to xmlns:xdr="http://schemas.openxmlformats.org/drawingml/2006/spreadsheetDrawing">
      <xdr:col>85</xdr:col>
      <xdr:colOff>177800</xdr:colOff>
      <xdr:row>77</xdr:row>
      <xdr:rowOff>27940</xdr:rowOff>
    </xdr:to>
    <xdr:sp macro="" textlink="">
      <xdr:nvSpPr>
        <xdr:cNvPr id="650" name="フローチャート: 判断 649"/>
        <xdr:cNvSpPr/>
      </xdr:nvSpPr>
      <xdr:spPr>
        <a:xfrm>
          <a:off x="16268700" y="131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43180</xdr:rowOff>
    </xdr:from>
    <xdr:to xmlns:xdr="http://schemas.openxmlformats.org/drawingml/2006/spreadsheetDrawing">
      <xdr:col>81</xdr:col>
      <xdr:colOff>50800</xdr:colOff>
      <xdr:row>78</xdr:row>
      <xdr:rowOff>135255</xdr:rowOff>
    </xdr:to>
    <xdr:cxnSp macro="">
      <xdr:nvCxnSpPr>
        <xdr:cNvPr id="651" name="直線コネクタ 650"/>
        <xdr:cNvCxnSpPr/>
      </xdr:nvCxnSpPr>
      <xdr:spPr>
        <a:xfrm flipV="1">
          <a:off x="14592300" y="13073380"/>
          <a:ext cx="88900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90170</xdr:rowOff>
    </xdr:from>
    <xdr:to xmlns:xdr="http://schemas.openxmlformats.org/drawingml/2006/spreadsheetDrawing">
      <xdr:col>81</xdr:col>
      <xdr:colOff>101600</xdr:colOff>
      <xdr:row>77</xdr:row>
      <xdr:rowOff>20320</xdr:rowOff>
    </xdr:to>
    <xdr:sp macro="" textlink="">
      <xdr:nvSpPr>
        <xdr:cNvPr id="652" name="フローチャート: 判断 651"/>
        <xdr:cNvSpPr/>
      </xdr:nvSpPr>
      <xdr:spPr>
        <a:xfrm>
          <a:off x="15430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11430</xdr:rowOff>
    </xdr:from>
    <xdr:ext cx="466090" cy="259080"/>
    <xdr:sp macro="" textlink="">
      <xdr:nvSpPr>
        <xdr:cNvPr id="653" name="テキスト ボックス 652"/>
        <xdr:cNvSpPr txBox="1"/>
      </xdr:nvSpPr>
      <xdr:spPr>
        <a:xfrm>
          <a:off x="15246350" y="13213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122555</xdr:rowOff>
    </xdr:from>
    <xdr:to xmlns:xdr="http://schemas.openxmlformats.org/drawingml/2006/spreadsheetDrawing">
      <xdr:col>76</xdr:col>
      <xdr:colOff>114300</xdr:colOff>
      <xdr:row>78</xdr:row>
      <xdr:rowOff>135255</xdr:rowOff>
    </xdr:to>
    <xdr:cxnSp macro="">
      <xdr:nvCxnSpPr>
        <xdr:cNvPr id="654" name="直線コネクタ 653"/>
        <xdr:cNvCxnSpPr/>
      </xdr:nvCxnSpPr>
      <xdr:spPr>
        <a:xfrm>
          <a:off x="13703300" y="134956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156210</xdr:rowOff>
    </xdr:from>
    <xdr:to xmlns:xdr="http://schemas.openxmlformats.org/drawingml/2006/spreadsheetDrawing">
      <xdr:col>76</xdr:col>
      <xdr:colOff>165100</xdr:colOff>
      <xdr:row>77</xdr:row>
      <xdr:rowOff>86360</xdr:rowOff>
    </xdr:to>
    <xdr:sp macro="" textlink="">
      <xdr:nvSpPr>
        <xdr:cNvPr id="655" name="フローチャート: 判断 654"/>
        <xdr:cNvSpPr/>
      </xdr:nvSpPr>
      <xdr:spPr>
        <a:xfrm>
          <a:off x="14541500" y="1318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75</xdr:row>
      <xdr:rowOff>102870</xdr:rowOff>
    </xdr:from>
    <xdr:ext cx="466090" cy="259080"/>
    <xdr:sp macro="" textlink="">
      <xdr:nvSpPr>
        <xdr:cNvPr id="656" name="テキスト ボックス 655"/>
        <xdr:cNvSpPr txBox="1"/>
      </xdr:nvSpPr>
      <xdr:spPr>
        <a:xfrm>
          <a:off x="14357350" y="1296162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44450</xdr:rowOff>
    </xdr:from>
    <xdr:to xmlns:xdr="http://schemas.openxmlformats.org/drawingml/2006/spreadsheetDrawing">
      <xdr:col>71</xdr:col>
      <xdr:colOff>177800</xdr:colOff>
      <xdr:row>78</xdr:row>
      <xdr:rowOff>122555</xdr:rowOff>
    </xdr:to>
    <xdr:cxnSp macro="">
      <xdr:nvCxnSpPr>
        <xdr:cNvPr id="657" name="直線コネクタ 656"/>
        <xdr:cNvCxnSpPr/>
      </xdr:nvCxnSpPr>
      <xdr:spPr>
        <a:xfrm>
          <a:off x="12814300" y="13417550"/>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98425</xdr:rowOff>
    </xdr:from>
    <xdr:to xmlns:xdr="http://schemas.openxmlformats.org/drawingml/2006/spreadsheetDrawing">
      <xdr:col>72</xdr:col>
      <xdr:colOff>38100</xdr:colOff>
      <xdr:row>77</xdr:row>
      <xdr:rowOff>29210</xdr:rowOff>
    </xdr:to>
    <xdr:sp macro="" textlink="">
      <xdr:nvSpPr>
        <xdr:cNvPr id="658" name="フローチャート: 判断 657"/>
        <xdr:cNvSpPr/>
      </xdr:nvSpPr>
      <xdr:spPr>
        <a:xfrm>
          <a:off x="13652500" y="13128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75</xdr:row>
      <xdr:rowOff>45085</xdr:rowOff>
    </xdr:from>
    <xdr:ext cx="466090" cy="258445"/>
    <xdr:sp macro="" textlink="">
      <xdr:nvSpPr>
        <xdr:cNvPr id="659" name="テキスト ボックス 658"/>
        <xdr:cNvSpPr txBox="1"/>
      </xdr:nvSpPr>
      <xdr:spPr>
        <a:xfrm>
          <a:off x="13468350" y="1290383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6350</xdr:rowOff>
    </xdr:from>
    <xdr:to xmlns:xdr="http://schemas.openxmlformats.org/drawingml/2006/spreadsheetDrawing">
      <xdr:col>67</xdr:col>
      <xdr:colOff>101600</xdr:colOff>
      <xdr:row>75</xdr:row>
      <xdr:rowOff>107950</xdr:rowOff>
    </xdr:to>
    <xdr:sp macro="" textlink="">
      <xdr:nvSpPr>
        <xdr:cNvPr id="660" name="フローチャート: 判断 659"/>
        <xdr:cNvSpPr/>
      </xdr:nvSpPr>
      <xdr:spPr>
        <a:xfrm>
          <a:off x="12763500" y="1286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124460</xdr:rowOff>
    </xdr:from>
    <xdr:ext cx="530860" cy="259080"/>
    <xdr:sp macro="" textlink="">
      <xdr:nvSpPr>
        <xdr:cNvPr id="661" name="テキスト ボックス 660"/>
        <xdr:cNvSpPr txBox="1"/>
      </xdr:nvSpPr>
      <xdr:spPr>
        <a:xfrm>
          <a:off x="12546965" y="12640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62" name="テキスト ボックス 66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3" name="テキスト ボックス 66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4" name="テキスト ボックス 66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5" name="テキスト ボックス 66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6" name="テキスト ボックス 66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159385</xdr:rowOff>
    </xdr:from>
    <xdr:to xmlns:xdr="http://schemas.openxmlformats.org/drawingml/2006/spreadsheetDrawing">
      <xdr:col>85</xdr:col>
      <xdr:colOff>177800</xdr:colOff>
      <xdr:row>73</xdr:row>
      <xdr:rowOff>89535</xdr:rowOff>
    </xdr:to>
    <xdr:sp macro="" textlink="">
      <xdr:nvSpPr>
        <xdr:cNvPr id="667" name="楕円 666"/>
        <xdr:cNvSpPr/>
      </xdr:nvSpPr>
      <xdr:spPr>
        <a:xfrm>
          <a:off x="16268700" y="12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10795</xdr:rowOff>
    </xdr:from>
    <xdr:ext cx="534670" cy="258445"/>
    <xdr:sp macro="" textlink="">
      <xdr:nvSpPr>
        <xdr:cNvPr id="668" name="災害復旧費該当値テキスト"/>
        <xdr:cNvSpPr txBox="1"/>
      </xdr:nvSpPr>
      <xdr:spPr>
        <a:xfrm>
          <a:off x="16370300" y="12355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163830</xdr:rowOff>
    </xdr:from>
    <xdr:to xmlns:xdr="http://schemas.openxmlformats.org/drawingml/2006/spreadsheetDrawing">
      <xdr:col>81</xdr:col>
      <xdr:colOff>101600</xdr:colOff>
      <xdr:row>76</xdr:row>
      <xdr:rowOff>93980</xdr:rowOff>
    </xdr:to>
    <xdr:sp macro="" textlink="">
      <xdr:nvSpPr>
        <xdr:cNvPr id="669" name="楕円 668"/>
        <xdr:cNvSpPr/>
      </xdr:nvSpPr>
      <xdr:spPr>
        <a:xfrm>
          <a:off x="154305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110490</xdr:rowOff>
    </xdr:from>
    <xdr:ext cx="466090" cy="255270"/>
    <xdr:sp macro="" textlink="">
      <xdr:nvSpPr>
        <xdr:cNvPr id="670" name="テキスト ボックス 669"/>
        <xdr:cNvSpPr txBox="1"/>
      </xdr:nvSpPr>
      <xdr:spPr>
        <a:xfrm>
          <a:off x="15246350" y="127977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84455</xdr:rowOff>
    </xdr:from>
    <xdr:to xmlns:xdr="http://schemas.openxmlformats.org/drawingml/2006/spreadsheetDrawing">
      <xdr:col>76</xdr:col>
      <xdr:colOff>165100</xdr:colOff>
      <xdr:row>79</xdr:row>
      <xdr:rowOff>14605</xdr:rowOff>
    </xdr:to>
    <xdr:sp macro="" textlink="">
      <xdr:nvSpPr>
        <xdr:cNvPr id="671" name="楕円 670"/>
        <xdr:cNvSpPr/>
      </xdr:nvSpPr>
      <xdr:spPr>
        <a:xfrm>
          <a:off x="14541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6350</xdr:rowOff>
    </xdr:from>
    <xdr:ext cx="378460" cy="255270"/>
    <xdr:sp macro="" textlink="">
      <xdr:nvSpPr>
        <xdr:cNvPr id="672" name="テキスト ボックス 671"/>
        <xdr:cNvSpPr txBox="1"/>
      </xdr:nvSpPr>
      <xdr:spPr>
        <a:xfrm>
          <a:off x="14403070" y="1355090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71755</xdr:rowOff>
    </xdr:from>
    <xdr:to xmlns:xdr="http://schemas.openxmlformats.org/drawingml/2006/spreadsheetDrawing">
      <xdr:col>72</xdr:col>
      <xdr:colOff>38100</xdr:colOff>
      <xdr:row>79</xdr:row>
      <xdr:rowOff>1905</xdr:rowOff>
    </xdr:to>
    <xdr:sp macro="" textlink="">
      <xdr:nvSpPr>
        <xdr:cNvPr id="673" name="楕円 672"/>
        <xdr:cNvSpPr/>
      </xdr:nvSpPr>
      <xdr:spPr>
        <a:xfrm>
          <a:off x="13652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164465</xdr:rowOff>
    </xdr:from>
    <xdr:ext cx="378460" cy="259080"/>
    <xdr:sp macro="" textlink="">
      <xdr:nvSpPr>
        <xdr:cNvPr id="674" name="テキスト ボックス 673"/>
        <xdr:cNvSpPr txBox="1"/>
      </xdr:nvSpPr>
      <xdr:spPr>
        <a:xfrm>
          <a:off x="13514070" y="13537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165100</xdr:rowOff>
    </xdr:from>
    <xdr:to xmlns:xdr="http://schemas.openxmlformats.org/drawingml/2006/spreadsheetDrawing">
      <xdr:col>67</xdr:col>
      <xdr:colOff>101600</xdr:colOff>
      <xdr:row>78</xdr:row>
      <xdr:rowOff>95250</xdr:rowOff>
    </xdr:to>
    <xdr:sp macro="" textlink="">
      <xdr:nvSpPr>
        <xdr:cNvPr id="675" name="楕円 674"/>
        <xdr:cNvSpPr/>
      </xdr:nvSpPr>
      <xdr:spPr>
        <a:xfrm>
          <a:off x="12763500" y="133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86360</xdr:rowOff>
    </xdr:from>
    <xdr:ext cx="466090" cy="255270"/>
    <xdr:sp macro="" textlink="">
      <xdr:nvSpPr>
        <xdr:cNvPr id="676" name="テキスト ボックス 675"/>
        <xdr:cNvSpPr txBox="1"/>
      </xdr:nvSpPr>
      <xdr:spPr>
        <a:xfrm>
          <a:off x="12579350" y="1345946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7" name="正方形/長方形 67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8" name="正方形/長方形 67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9" name="正方形/長方形 67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80" name="正方形/長方形 67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81" name="正方形/長方形 68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82" name="正方形/長方形 68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3" name="正方形/長方形 68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4" name="正方形/長方形 68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85" name="テキスト ボックス 684"/>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6" name="直線コネクタ 68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55270"/>
    <xdr:sp macro="" textlink="">
      <xdr:nvSpPr>
        <xdr:cNvPr id="687" name="テキスト ボックス 686"/>
        <xdr:cNvSpPr txBox="1"/>
      </xdr:nvSpPr>
      <xdr:spPr>
        <a:xfrm>
          <a:off x="11914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8" name="直線コネクタ 687"/>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89" name="テキスト ボックス 688"/>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90" name="直線コネクタ 689"/>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91" name="テキスト ボックス 690"/>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92" name="直線コネクタ 691"/>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270"/>
    <xdr:sp macro="" textlink="">
      <xdr:nvSpPr>
        <xdr:cNvPr id="693" name="テキスト ボックス 692"/>
        <xdr:cNvSpPr txBox="1"/>
      </xdr:nvSpPr>
      <xdr:spPr>
        <a:xfrm>
          <a:off x="11914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94" name="直線コネクタ 693"/>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820" cy="259080"/>
    <xdr:sp macro="" textlink="">
      <xdr:nvSpPr>
        <xdr:cNvPr id="695" name="テキスト ボックス 694"/>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6" name="直線コネクタ 695"/>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820" cy="259080"/>
    <xdr:sp macro="" textlink="">
      <xdr:nvSpPr>
        <xdr:cNvPr id="697" name="テキスト ボックス 696"/>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8" name="直線コネクタ 697"/>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1820" cy="255270"/>
    <xdr:sp macro="" textlink="">
      <xdr:nvSpPr>
        <xdr:cNvPr id="699" name="テキスト ボックス 698"/>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700"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89</xdr:row>
      <xdr:rowOff>135890</xdr:rowOff>
    </xdr:from>
    <xdr:to xmlns:xdr="http://schemas.openxmlformats.org/drawingml/2006/spreadsheetDrawing">
      <xdr:col>85</xdr:col>
      <xdr:colOff>126365</xdr:colOff>
      <xdr:row>98</xdr:row>
      <xdr:rowOff>95885</xdr:rowOff>
    </xdr:to>
    <xdr:cxnSp macro="">
      <xdr:nvCxnSpPr>
        <xdr:cNvPr id="701" name="直線コネクタ 700"/>
        <xdr:cNvCxnSpPr/>
      </xdr:nvCxnSpPr>
      <xdr:spPr>
        <a:xfrm flipV="1">
          <a:off x="16317595" y="1539494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99695</xdr:rowOff>
    </xdr:from>
    <xdr:ext cx="534670" cy="255270"/>
    <xdr:sp macro="" textlink="">
      <xdr:nvSpPr>
        <xdr:cNvPr id="702" name="公債費最小値テキスト"/>
        <xdr:cNvSpPr txBox="1"/>
      </xdr:nvSpPr>
      <xdr:spPr>
        <a:xfrm>
          <a:off x="16370300" y="169017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95885</xdr:rowOff>
    </xdr:from>
    <xdr:to xmlns:xdr="http://schemas.openxmlformats.org/drawingml/2006/spreadsheetDrawing">
      <xdr:col>86</xdr:col>
      <xdr:colOff>25400</xdr:colOff>
      <xdr:row>98</xdr:row>
      <xdr:rowOff>95885</xdr:rowOff>
    </xdr:to>
    <xdr:cxnSp macro="">
      <xdr:nvCxnSpPr>
        <xdr:cNvPr id="703" name="直線コネクタ 702"/>
        <xdr:cNvCxnSpPr/>
      </xdr:nvCxnSpPr>
      <xdr:spPr>
        <a:xfrm>
          <a:off x="16230600" y="16897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82550</xdr:rowOff>
    </xdr:from>
    <xdr:ext cx="598805" cy="259080"/>
    <xdr:sp macro="" textlink="">
      <xdr:nvSpPr>
        <xdr:cNvPr id="704" name="公債費最大値テキスト"/>
        <xdr:cNvSpPr txBox="1"/>
      </xdr:nvSpPr>
      <xdr:spPr>
        <a:xfrm>
          <a:off x="16370300" y="15170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125,186</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89</xdr:row>
      <xdr:rowOff>135890</xdr:rowOff>
    </xdr:from>
    <xdr:to xmlns:xdr="http://schemas.openxmlformats.org/drawingml/2006/spreadsheetDrawing">
      <xdr:col>86</xdr:col>
      <xdr:colOff>25400</xdr:colOff>
      <xdr:row>89</xdr:row>
      <xdr:rowOff>135890</xdr:rowOff>
    </xdr:to>
    <xdr:cxnSp macro="">
      <xdr:nvCxnSpPr>
        <xdr:cNvPr id="705" name="直線コネクタ 704"/>
        <xdr:cNvCxnSpPr/>
      </xdr:nvCxnSpPr>
      <xdr:spPr>
        <a:xfrm>
          <a:off x="16230600" y="15394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132080</xdr:rowOff>
    </xdr:from>
    <xdr:to xmlns:xdr="http://schemas.openxmlformats.org/drawingml/2006/spreadsheetDrawing">
      <xdr:col>85</xdr:col>
      <xdr:colOff>127000</xdr:colOff>
      <xdr:row>94</xdr:row>
      <xdr:rowOff>164465</xdr:rowOff>
    </xdr:to>
    <xdr:cxnSp macro="">
      <xdr:nvCxnSpPr>
        <xdr:cNvPr id="706" name="直線コネクタ 705"/>
        <xdr:cNvCxnSpPr/>
      </xdr:nvCxnSpPr>
      <xdr:spPr>
        <a:xfrm flipV="1">
          <a:off x="15481300" y="1624838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71755</xdr:rowOff>
    </xdr:from>
    <xdr:ext cx="534670" cy="259080"/>
    <xdr:sp macro="" textlink="">
      <xdr:nvSpPr>
        <xdr:cNvPr id="707" name="公債費平均値テキスト"/>
        <xdr:cNvSpPr txBox="1"/>
      </xdr:nvSpPr>
      <xdr:spPr>
        <a:xfrm>
          <a:off x="16370300" y="160166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48895</xdr:rowOff>
    </xdr:from>
    <xdr:to xmlns:xdr="http://schemas.openxmlformats.org/drawingml/2006/spreadsheetDrawing">
      <xdr:col>85</xdr:col>
      <xdr:colOff>177800</xdr:colOff>
      <xdr:row>94</xdr:row>
      <xdr:rowOff>150495</xdr:rowOff>
    </xdr:to>
    <xdr:sp macro="" textlink="">
      <xdr:nvSpPr>
        <xdr:cNvPr id="708" name="フローチャート: 判断 707"/>
        <xdr:cNvSpPr/>
      </xdr:nvSpPr>
      <xdr:spPr>
        <a:xfrm>
          <a:off x="16268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164465</xdr:rowOff>
    </xdr:from>
    <xdr:to xmlns:xdr="http://schemas.openxmlformats.org/drawingml/2006/spreadsheetDrawing">
      <xdr:col>81</xdr:col>
      <xdr:colOff>50800</xdr:colOff>
      <xdr:row>95</xdr:row>
      <xdr:rowOff>38100</xdr:rowOff>
    </xdr:to>
    <xdr:cxnSp macro="">
      <xdr:nvCxnSpPr>
        <xdr:cNvPr id="709" name="直線コネクタ 708"/>
        <xdr:cNvCxnSpPr/>
      </xdr:nvCxnSpPr>
      <xdr:spPr>
        <a:xfrm flipV="1">
          <a:off x="14592300" y="1628076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106680</xdr:rowOff>
    </xdr:from>
    <xdr:to xmlns:xdr="http://schemas.openxmlformats.org/drawingml/2006/spreadsheetDrawing">
      <xdr:col>81</xdr:col>
      <xdr:colOff>101600</xdr:colOff>
      <xdr:row>95</xdr:row>
      <xdr:rowOff>36830</xdr:rowOff>
    </xdr:to>
    <xdr:sp macro="" textlink="">
      <xdr:nvSpPr>
        <xdr:cNvPr id="710" name="フローチャート: 判断 709"/>
        <xdr:cNvSpPr/>
      </xdr:nvSpPr>
      <xdr:spPr>
        <a:xfrm>
          <a:off x="15430500" y="1622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53340</xdr:rowOff>
    </xdr:from>
    <xdr:ext cx="530860" cy="255270"/>
    <xdr:sp macro="" textlink="">
      <xdr:nvSpPr>
        <xdr:cNvPr id="711" name="テキスト ボックス 710"/>
        <xdr:cNvSpPr txBox="1"/>
      </xdr:nvSpPr>
      <xdr:spPr>
        <a:xfrm>
          <a:off x="15213965" y="159981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38100</xdr:rowOff>
    </xdr:from>
    <xdr:to xmlns:xdr="http://schemas.openxmlformats.org/drawingml/2006/spreadsheetDrawing">
      <xdr:col>76</xdr:col>
      <xdr:colOff>114300</xdr:colOff>
      <xdr:row>96</xdr:row>
      <xdr:rowOff>18415</xdr:rowOff>
    </xdr:to>
    <xdr:cxnSp macro="">
      <xdr:nvCxnSpPr>
        <xdr:cNvPr id="712" name="直線コネクタ 711"/>
        <xdr:cNvCxnSpPr/>
      </xdr:nvCxnSpPr>
      <xdr:spPr>
        <a:xfrm flipV="1">
          <a:off x="13703300" y="16325850"/>
          <a:ext cx="8890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78105</xdr:rowOff>
    </xdr:from>
    <xdr:to xmlns:xdr="http://schemas.openxmlformats.org/drawingml/2006/spreadsheetDrawing">
      <xdr:col>76</xdr:col>
      <xdr:colOff>165100</xdr:colOff>
      <xdr:row>95</xdr:row>
      <xdr:rowOff>8255</xdr:rowOff>
    </xdr:to>
    <xdr:sp macro="" textlink="">
      <xdr:nvSpPr>
        <xdr:cNvPr id="713" name="フローチャート: 判断 712"/>
        <xdr:cNvSpPr/>
      </xdr:nvSpPr>
      <xdr:spPr>
        <a:xfrm>
          <a:off x="14541500" y="1619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24765</xdr:rowOff>
    </xdr:from>
    <xdr:ext cx="530860" cy="259080"/>
    <xdr:sp macro="" textlink="">
      <xdr:nvSpPr>
        <xdr:cNvPr id="714" name="テキスト ボックス 713"/>
        <xdr:cNvSpPr txBox="1"/>
      </xdr:nvSpPr>
      <xdr:spPr>
        <a:xfrm>
          <a:off x="14324965" y="159696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18415</xdr:rowOff>
    </xdr:from>
    <xdr:to xmlns:xdr="http://schemas.openxmlformats.org/drawingml/2006/spreadsheetDrawing">
      <xdr:col>71</xdr:col>
      <xdr:colOff>177800</xdr:colOff>
      <xdr:row>96</xdr:row>
      <xdr:rowOff>63500</xdr:rowOff>
    </xdr:to>
    <xdr:cxnSp macro="">
      <xdr:nvCxnSpPr>
        <xdr:cNvPr id="715" name="直線コネクタ 714"/>
        <xdr:cNvCxnSpPr/>
      </xdr:nvCxnSpPr>
      <xdr:spPr>
        <a:xfrm flipV="1">
          <a:off x="12814300" y="1647761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94</xdr:row>
      <xdr:rowOff>133985</xdr:rowOff>
    </xdr:from>
    <xdr:to xmlns:xdr="http://schemas.openxmlformats.org/drawingml/2006/spreadsheetDrawing">
      <xdr:col>72</xdr:col>
      <xdr:colOff>38100</xdr:colOff>
      <xdr:row>95</xdr:row>
      <xdr:rowOff>64135</xdr:rowOff>
    </xdr:to>
    <xdr:sp macro="" textlink="">
      <xdr:nvSpPr>
        <xdr:cNvPr id="716" name="フローチャート: 判断 715"/>
        <xdr:cNvSpPr/>
      </xdr:nvSpPr>
      <xdr:spPr>
        <a:xfrm>
          <a:off x="13652500" y="1625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93</xdr:row>
      <xdr:rowOff>80645</xdr:rowOff>
    </xdr:from>
    <xdr:ext cx="530860" cy="259080"/>
    <xdr:sp macro="" textlink="">
      <xdr:nvSpPr>
        <xdr:cNvPr id="717" name="テキスト ボックス 716"/>
        <xdr:cNvSpPr txBox="1"/>
      </xdr:nvSpPr>
      <xdr:spPr>
        <a:xfrm>
          <a:off x="13435965" y="160254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16510</xdr:rowOff>
    </xdr:from>
    <xdr:to xmlns:xdr="http://schemas.openxmlformats.org/drawingml/2006/spreadsheetDrawing">
      <xdr:col>67</xdr:col>
      <xdr:colOff>101600</xdr:colOff>
      <xdr:row>95</xdr:row>
      <xdr:rowOff>118110</xdr:rowOff>
    </xdr:to>
    <xdr:sp macro="" textlink="">
      <xdr:nvSpPr>
        <xdr:cNvPr id="718" name="フローチャート: 判断 717"/>
        <xdr:cNvSpPr/>
      </xdr:nvSpPr>
      <xdr:spPr>
        <a:xfrm>
          <a:off x="12763500" y="1630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134620</xdr:rowOff>
    </xdr:from>
    <xdr:ext cx="530860" cy="255270"/>
    <xdr:sp macro="" textlink="">
      <xdr:nvSpPr>
        <xdr:cNvPr id="719" name="テキスト ボックス 718"/>
        <xdr:cNvSpPr txBox="1"/>
      </xdr:nvSpPr>
      <xdr:spPr>
        <a:xfrm>
          <a:off x="12546965" y="16079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74,788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20" name="テキスト ボックス 719"/>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21" name="テキスト ボックス 720"/>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2" name="テキスト ボックス 721"/>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3" name="テキスト ボックス 722"/>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4" name="テキスト ボックス 723"/>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81280</xdr:rowOff>
    </xdr:from>
    <xdr:to xmlns:xdr="http://schemas.openxmlformats.org/drawingml/2006/spreadsheetDrawing">
      <xdr:col>85</xdr:col>
      <xdr:colOff>177800</xdr:colOff>
      <xdr:row>95</xdr:row>
      <xdr:rowOff>11430</xdr:rowOff>
    </xdr:to>
    <xdr:sp macro="" textlink="">
      <xdr:nvSpPr>
        <xdr:cNvPr id="725" name="楕円 724"/>
        <xdr:cNvSpPr/>
      </xdr:nvSpPr>
      <xdr:spPr>
        <a:xfrm>
          <a:off x="1626870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59690</xdr:rowOff>
    </xdr:from>
    <xdr:ext cx="534670" cy="259080"/>
    <xdr:sp macro="" textlink="">
      <xdr:nvSpPr>
        <xdr:cNvPr id="726" name="公債費該当値テキスト"/>
        <xdr:cNvSpPr txBox="1"/>
      </xdr:nvSpPr>
      <xdr:spPr>
        <a:xfrm>
          <a:off x="16370300" y="16175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94</xdr:row>
      <xdr:rowOff>113665</xdr:rowOff>
    </xdr:from>
    <xdr:to xmlns:xdr="http://schemas.openxmlformats.org/drawingml/2006/spreadsheetDrawing">
      <xdr:col>81</xdr:col>
      <xdr:colOff>101600</xdr:colOff>
      <xdr:row>95</xdr:row>
      <xdr:rowOff>43815</xdr:rowOff>
    </xdr:to>
    <xdr:sp macro="" textlink="">
      <xdr:nvSpPr>
        <xdr:cNvPr id="727" name="楕円 726"/>
        <xdr:cNvSpPr/>
      </xdr:nvSpPr>
      <xdr:spPr>
        <a:xfrm>
          <a:off x="1543050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34925</xdr:rowOff>
    </xdr:from>
    <xdr:ext cx="530860" cy="259080"/>
    <xdr:sp macro="" textlink="">
      <xdr:nvSpPr>
        <xdr:cNvPr id="728" name="テキスト ボックス 727"/>
        <xdr:cNvSpPr txBox="1"/>
      </xdr:nvSpPr>
      <xdr:spPr>
        <a:xfrm>
          <a:off x="15213965" y="16322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158750</xdr:rowOff>
    </xdr:from>
    <xdr:to xmlns:xdr="http://schemas.openxmlformats.org/drawingml/2006/spreadsheetDrawing">
      <xdr:col>76</xdr:col>
      <xdr:colOff>165100</xdr:colOff>
      <xdr:row>95</xdr:row>
      <xdr:rowOff>88900</xdr:rowOff>
    </xdr:to>
    <xdr:sp macro="" textlink="">
      <xdr:nvSpPr>
        <xdr:cNvPr id="729" name="楕円 728"/>
        <xdr:cNvSpPr/>
      </xdr:nvSpPr>
      <xdr:spPr>
        <a:xfrm>
          <a:off x="14541500" y="1627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80010</xdr:rowOff>
    </xdr:from>
    <xdr:ext cx="530860" cy="259080"/>
    <xdr:sp macro="" textlink="">
      <xdr:nvSpPr>
        <xdr:cNvPr id="730" name="テキスト ボックス 729"/>
        <xdr:cNvSpPr txBox="1"/>
      </xdr:nvSpPr>
      <xdr:spPr>
        <a:xfrm>
          <a:off x="14324965" y="163677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139065</xdr:rowOff>
    </xdr:from>
    <xdr:to xmlns:xdr="http://schemas.openxmlformats.org/drawingml/2006/spreadsheetDrawing">
      <xdr:col>72</xdr:col>
      <xdr:colOff>38100</xdr:colOff>
      <xdr:row>96</xdr:row>
      <xdr:rowOff>69215</xdr:rowOff>
    </xdr:to>
    <xdr:sp macro="" textlink="">
      <xdr:nvSpPr>
        <xdr:cNvPr id="731" name="楕円 730"/>
        <xdr:cNvSpPr/>
      </xdr:nvSpPr>
      <xdr:spPr>
        <a:xfrm>
          <a:off x="1365250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60325</xdr:rowOff>
    </xdr:from>
    <xdr:ext cx="530860" cy="259080"/>
    <xdr:sp macro="" textlink="">
      <xdr:nvSpPr>
        <xdr:cNvPr id="732" name="テキスト ボックス 731"/>
        <xdr:cNvSpPr txBox="1"/>
      </xdr:nvSpPr>
      <xdr:spPr>
        <a:xfrm>
          <a:off x="13435965" y="165195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12700</xdr:rowOff>
    </xdr:from>
    <xdr:to xmlns:xdr="http://schemas.openxmlformats.org/drawingml/2006/spreadsheetDrawing">
      <xdr:col>67</xdr:col>
      <xdr:colOff>101600</xdr:colOff>
      <xdr:row>96</xdr:row>
      <xdr:rowOff>114300</xdr:rowOff>
    </xdr:to>
    <xdr:sp macro="" textlink="">
      <xdr:nvSpPr>
        <xdr:cNvPr id="733" name="楕円 732"/>
        <xdr:cNvSpPr/>
      </xdr:nvSpPr>
      <xdr:spPr>
        <a:xfrm>
          <a:off x="12763500" y="164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105410</xdr:rowOff>
    </xdr:from>
    <xdr:ext cx="530860" cy="259080"/>
    <xdr:sp macro="" textlink="">
      <xdr:nvSpPr>
        <xdr:cNvPr id="734" name="テキスト ボックス 733"/>
        <xdr:cNvSpPr txBox="1"/>
      </xdr:nvSpPr>
      <xdr:spPr>
        <a:xfrm>
          <a:off x="12546965" y="165646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5" name="正方形/長方形 73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6" name="正方形/長方形 735"/>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7" name="正方形/長方形 736"/>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8" name="正方形/長方形 737"/>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9" name="正方形/長方形 738"/>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40" name="正方形/長方形 739"/>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41" name="正方形/長方形 740"/>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2" name="正方形/長方形 741"/>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43" name="テキスト ボックス 742"/>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4" name="直線コネクタ 743"/>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45" name="直線コネクタ 744"/>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110" cy="259080"/>
    <xdr:sp macro="" textlink="">
      <xdr:nvSpPr>
        <xdr:cNvPr id="746" name="テキスト ボックス 745"/>
        <xdr:cNvSpPr txBox="1"/>
      </xdr:nvSpPr>
      <xdr:spPr>
        <a:xfrm>
          <a:off x="18039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47" name="直線コネクタ 746"/>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36</xdr:row>
      <xdr:rowOff>35560</xdr:rowOff>
    </xdr:from>
    <xdr:ext cx="373380" cy="259080"/>
    <xdr:sp macro="" textlink="">
      <xdr:nvSpPr>
        <xdr:cNvPr id="748" name="テキスト ボックス 747"/>
        <xdr:cNvSpPr txBox="1"/>
      </xdr:nvSpPr>
      <xdr:spPr>
        <a:xfrm>
          <a:off x="17910810" y="620776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49" name="直線コネクタ 74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33</xdr:row>
      <xdr:rowOff>168910</xdr:rowOff>
    </xdr:from>
    <xdr:ext cx="373380" cy="255270"/>
    <xdr:sp macro="" textlink="">
      <xdr:nvSpPr>
        <xdr:cNvPr id="750" name="テキスト ボックス 749"/>
        <xdr:cNvSpPr txBox="1"/>
      </xdr:nvSpPr>
      <xdr:spPr>
        <a:xfrm>
          <a:off x="17910810" y="5826760"/>
          <a:ext cx="37338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51" name="直線コネクタ 750"/>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31</xdr:row>
      <xdr:rowOff>130810</xdr:rowOff>
    </xdr:from>
    <xdr:ext cx="373380" cy="259080"/>
    <xdr:sp macro="" textlink="">
      <xdr:nvSpPr>
        <xdr:cNvPr id="752" name="テキスト ボックス 751"/>
        <xdr:cNvSpPr txBox="1"/>
      </xdr:nvSpPr>
      <xdr:spPr>
        <a:xfrm>
          <a:off x="17910810" y="5445760"/>
          <a:ext cx="373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53" name="直線コネクタ 752"/>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3550" cy="259080"/>
    <xdr:sp macro="" textlink="">
      <xdr:nvSpPr>
        <xdr:cNvPr id="754" name="テキスト ボックス 753"/>
        <xdr:cNvSpPr txBox="1"/>
      </xdr:nvSpPr>
      <xdr:spPr>
        <a:xfrm>
          <a:off x="17820640" y="5064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5" name="直線コネクタ 75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3550" cy="255270"/>
    <xdr:sp macro="" textlink="">
      <xdr:nvSpPr>
        <xdr:cNvPr id="756" name="テキスト ボックス 755"/>
        <xdr:cNvSpPr txBox="1"/>
      </xdr:nvSpPr>
      <xdr:spPr>
        <a:xfrm>
          <a:off x="17820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7"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29</xdr:row>
      <xdr:rowOff>120650</xdr:rowOff>
    </xdr:from>
    <xdr:to xmlns:xdr="http://schemas.openxmlformats.org/drawingml/2006/spreadsheetDrawing">
      <xdr:col>116</xdr:col>
      <xdr:colOff>62865</xdr:colOff>
      <xdr:row>39</xdr:row>
      <xdr:rowOff>44450</xdr:rowOff>
    </xdr:to>
    <xdr:cxnSp macro="">
      <xdr:nvCxnSpPr>
        <xdr:cNvPr id="758" name="直線コネクタ 757"/>
        <xdr:cNvCxnSpPr/>
      </xdr:nvCxnSpPr>
      <xdr:spPr>
        <a:xfrm flipV="1">
          <a:off x="22159595" y="5092700"/>
          <a:ext cx="1270" cy="1638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59" name="諸支出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60" name="直線コネクタ 759"/>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67310</xdr:rowOff>
    </xdr:from>
    <xdr:ext cx="469900" cy="259080"/>
    <xdr:sp macro="" textlink="">
      <xdr:nvSpPr>
        <xdr:cNvPr id="761" name="諸支出金最大値テキスト"/>
        <xdr:cNvSpPr txBox="1"/>
      </xdr:nvSpPr>
      <xdr:spPr>
        <a:xfrm>
          <a:off x="22212300" y="4867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1,290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29</xdr:row>
      <xdr:rowOff>120650</xdr:rowOff>
    </xdr:from>
    <xdr:to xmlns:xdr="http://schemas.openxmlformats.org/drawingml/2006/spreadsheetDrawing">
      <xdr:col>116</xdr:col>
      <xdr:colOff>152400</xdr:colOff>
      <xdr:row>29</xdr:row>
      <xdr:rowOff>120650</xdr:rowOff>
    </xdr:to>
    <xdr:cxnSp macro="">
      <xdr:nvCxnSpPr>
        <xdr:cNvPr id="762" name="直線コネクタ 761"/>
        <xdr:cNvCxnSpPr/>
      </xdr:nvCxnSpPr>
      <xdr:spPr>
        <a:xfrm>
          <a:off x="22072600" y="509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63" name="直線コネクタ 762"/>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35560</xdr:rowOff>
    </xdr:from>
    <xdr:ext cx="378460" cy="259080"/>
    <xdr:sp macro="" textlink="">
      <xdr:nvSpPr>
        <xdr:cNvPr id="764" name="諸支出金平均値テキスト"/>
        <xdr:cNvSpPr txBox="1"/>
      </xdr:nvSpPr>
      <xdr:spPr>
        <a:xfrm>
          <a:off x="22212300" y="63792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12700</xdr:rowOff>
    </xdr:from>
    <xdr:to xmlns:xdr="http://schemas.openxmlformats.org/drawingml/2006/spreadsheetDrawing">
      <xdr:col>116</xdr:col>
      <xdr:colOff>114300</xdr:colOff>
      <xdr:row>38</xdr:row>
      <xdr:rowOff>114300</xdr:rowOff>
    </xdr:to>
    <xdr:sp macro="" textlink="">
      <xdr:nvSpPr>
        <xdr:cNvPr id="765" name="フローチャート: 判断 764"/>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66" name="直線コネクタ 765"/>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43180</xdr:rowOff>
    </xdr:from>
    <xdr:to xmlns:xdr="http://schemas.openxmlformats.org/drawingml/2006/spreadsheetDrawing">
      <xdr:col>112</xdr:col>
      <xdr:colOff>38100</xdr:colOff>
      <xdr:row>38</xdr:row>
      <xdr:rowOff>144780</xdr:rowOff>
    </xdr:to>
    <xdr:sp macro="" textlink="">
      <xdr:nvSpPr>
        <xdr:cNvPr id="767" name="フローチャート: 判断 766"/>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161290</xdr:rowOff>
    </xdr:from>
    <xdr:ext cx="313690" cy="259080"/>
    <xdr:sp macro="" textlink="">
      <xdr:nvSpPr>
        <xdr:cNvPr id="768" name="テキスト ボックス 767"/>
        <xdr:cNvSpPr txBox="1"/>
      </xdr:nvSpPr>
      <xdr:spPr>
        <a:xfrm>
          <a:off x="21166455" y="63334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69" name="直線コネクタ 768"/>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167640</xdr:rowOff>
    </xdr:from>
    <xdr:to xmlns:xdr="http://schemas.openxmlformats.org/drawingml/2006/spreadsheetDrawing">
      <xdr:col>107</xdr:col>
      <xdr:colOff>101600</xdr:colOff>
      <xdr:row>38</xdr:row>
      <xdr:rowOff>97790</xdr:rowOff>
    </xdr:to>
    <xdr:sp macro="" textlink="">
      <xdr:nvSpPr>
        <xdr:cNvPr id="770" name="フローチャート: 判断 769"/>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114300</xdr:rowOff>
    </xdr:from>
    <xdr:ext cx="378460" cy="259080"/>
    <xdr:sp macro="" textlink="">
      <xdr:nvSpPr>
        <xdr:cNvPr id="771" name="テキスト ボックス 770"/>
        <xdr:cNvSpPr txBox="1"/>
      </xdr:nvSpPr>
      <xdr:spPr>
        <a:xfrm>
          <a:off x="20245070" y="62865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72" name="直線コネクタ 771"/>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44450</xdr:rowOff>
    </xdr:from>
    <xdr:to xmlns:xdr="http://schemas.openxmlformats.org/drawingml/2006/spreadsheetDrawing">
      <xdr:col>102</xdr:col>
      <xdr:colOff>165100</xdr:colOff>
      <xdr:row>38</xdr:row>
      <xdr:rowOff>146050</xdr:rowOff>
    </xdr:to>
    <xdr:sp macro="" textlink="">
      <xdr:nvSpPr>
        <xdr:cNvPr id="773" name="フローチャート: 判断 772"/>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36</xdr:row>
      <xdr:rowOff>162560</xdr:rowOff>
    </xdr:from>
    <xdr:ext cx="313690" cy="259080"/>
    <xdr:sp macro="" textlink="">
      <xdr:nvSpPr>
        <xdr:cNvPr id="774" name="テキスト ボックス 773"/>
        <xdr:cNvSpPr txBox="1"/>
      </xdr:nvSpPr>
      <xdr:spPr>
        <a:xfrm>
          <a:off x="19388455" y="633476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160020</xdr:rowOff>
    </xdr:from>
    <xdr:to xmlns:xdr="http://schemas.openxmlformats.org/drawingml/2006/spreadsheetDrawing">
      <xdr:col>98</xdr:col>
      <xdr:colOff>38100</xdr:colOff>
      <xdr:row>39</xdr:row>
      <xdr:rowOff>90170</xdr:rowOff>
    </xdr:to>
    <xdr:sp macro="" textlink="">
      <xdr:nvSpPr>
        <xdr:cNvPr id="775" name="フローチャート: 判断 774"/>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37</xdr:row>
      <xdr:rowOff>106680</xdr:rowOff>
    </xdr:from>
    <xdr:ext cx="245745" cy="259080"/>
    <xdr:sp macro="" textlink="">
      <xdr:nvSpPr>
        <xdr:cNvPr id="776" name="テキスト ボックス 775"/>
        <xdr:cNvSpPr txBox="1"/>
      </xdr:nvSpPr>
      <xdr:spPr>
        <a:xfrm>
          <a:off x="18531840" y="645033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7" name="テキスト ボックス 77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8" name="テキスト ボックス 77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9" name="テキスト ボックス 77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80" name="テキスト ボックス 77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81" name="テキスト ボックス 78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82" name="楕円 78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80010</xdr:rowOff>
    </xdr:from>
    <xdr:ext cx="249555" cy="259080"/>
    <xdr:sp macro="" textlink="">
      <xdr:nvSpPr>
        <xdr:cNvPr id="783" name="諸支出金該当値テキスト"/>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84" name="楕円 78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5745" cy="255270"/>
    <xdr:sp macro="" textlink="">
      <xdr:nvSpPr>
        <xdr:cNvPr id="785" name="テキスト ボックス 784"/>
        <xdr:cNvSpPr txBox="1"/>
      </xdr:nvSpPr>
      <xdr:spPr>
        <a:xfrm>
          <a:off x="2119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86" name="楕円 78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5745" cy="255270"/>
    <xdr:sp macro="" textlink="">
      <xdr:nvSpPr>
        <xdr:cNvPr id="787" name="テキスト ボックス 786"/>
        <xdr:cNvSpPr txBox="1"/>
      </xdr:nvSpPr>
      <xdr:spPr>
        <a:xfrm>
          <a:off x="2030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88" name="楕円 78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5745" cy="255270"/>
    <xdr:sp macro="" textlink="">
      <xdr:nvSpPr>
        <xdr:cNvPr id="789" name="テキスト ボックス 788"/>
        <xdr:cNvSpPr txBox="1"/>
      </xdr:nvSpPr>
      <xdr:spPr>
        <a:xfrm>
          <a:off x="19420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90" name="楕円 78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5745" cy="255270"/>
    <xdr:sp macro="" textlink="">
      <xdr:nvSpPr>
        <xdr:cNvPr id="791" name="テキスト ボックス 790"/>
        <xdr:cNvSpPr txBox="1"/>
      </xdr:nvSpPr>
      <xdr:spPr>
        <a:xfrm>
          <a:off x="18531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2" name="正方形/長方形 79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3" name="正方形/長方形 79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4" name="正方形/長方形 79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5" name="正方形/長方形 79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6" name="正方形/長方形 79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7" name="正方形/長方形 79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秋田県平均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8" name="正方形/長方形 79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9" name="正方形/長方形 79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800" name="テキスト ボックス 799"/>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801" name="直線コネクタ 80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2" name="直線コネクタ 80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803" name="テキスト ボックス 802"/>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4" name="直線コネクタ 80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805" name="テキスト ボックス 804"/>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7" name="直線コネクタ 806"/>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8"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9" name="直線コネクタ 80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10"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11" name="直線コネクタ 810"/>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2" name="直線コネクタ 811"/>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3"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4" name="フローチャート: 判断 81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5" name="直線コネクタ 814"/>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6" name="フローチャート: 判断 81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817" name="テキスト ボックス 816"/>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8" name="直線コネクタ 817"/>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9" name="フローチャート: 判断 81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820" name="テキスト ボックス 819"/>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21" name="直線コネクタ 820"/>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2" name="フローチャート: 判断 82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23" name="テキスト ボックス 822"/>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4" name="フローチャート: 判断 82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25" name="テキスト ボックス 824"/>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6" name="テキスト ボックス 82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7" name="テキスト ボックス 82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8" name="テキスト ボックス 82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9" name="テキスト ボックス 82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0" name="テキスト ボックス 82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31" name="楕円 83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2"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3" name="楕円 83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34" name="テキスト ボックス 833"/>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5" name="楕円 83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36" name="テキスト ボックス 835"/>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7" name="楕円 83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38" name="テキスト ボックス 837"/>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9" name="楕円 83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40" name="テキスト ボックス 839"/>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1" name="正方形/長方形 84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2" name="正方形/長方形 84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3" name="テキスト ボックス 84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前年度に比べ増加幅の大きなものは、議会費、民生費、土木費、消防費、教育費、災害復旧費となっている。主な増加要因は、議会費は</a:t>
          </a:r>
          <a:r>
            <a:rPr kumimoji="1" lang="ja-JP" altLang="en-US" sz="1300">
              <a:latin typeface="ＭＳ Ｐゴシック"/>
              <a:ea typeface="ＭＳ Ｐゴシック"/>
            </a:rPr>
            <a:t>対面会議・出張の機会の増加、民生費は統合保育園整備事業の実施、土木費は大型除雪機械格納庫整備事業の実施、消防費は防火貯水槽整備事業の実施、教育費は統合中学校整備事業の実施、災害復旧費はR4～5年に発生した豪雨災害による復旧事業の実施が要因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前年度に比べ減少幅の大きなものは、衛生費、労働費、農林水産業費、商工費となっている。主な減少要因は、衛生費はコロナワクチン接種事業の減少、労働費は地域雇用創出事業の減少、農林水産業費は農業振興関連の補助事業の減少、商工費は経済対策事業の減少が要因となっている。</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広域一般廃棄物処理施設、統合中学校及び統合小学校等の整備により、衛生費、教育費及び公債費の増加が見込まれるため、三種町みらい創造プランを踏まえ、公共施設の統廃合やエネルギー効率の向上、長寿命化による施設更新経費の削減を目指し、持続可能な財政運営に努める。</a:t>
          </a:r>
          <a:endParaRPr kumimoji="1" lang="ja-JP" altLang="en-US" sz="1300">
            <a:latin typeface="ＭＳ Ｐゴシック"/>
            <a:ea typeface="ＭＳ Ｐゴシック"/>
          </a:endParaRPr>
        </a:p>
        <a:p>
          <a:r>
            <a:rPr kumimoji="1" lang="ja-JP" altLang="en-US" sz="1300">
              <a:latin typeface="ＭＳ Ｐゴシック"/>
              <a:ea typeface="ＭＳ Ｐゴシック"/>
            </a:rPr>
            <a:t>　</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財政調整基金残高は、統合中学校整備事業等の大型事業やR5年度に発生した豪雨災害対応のため、取崩しを実施したことにより減少している。</a:t>
          </a:r>
          <a:endParaRPr kumimoji="1" lang="ja-JP" altLang="en-US" sz="1400">
            <a:latin typeface="ＭＳ ゴシック"/>
            <a:ea typeface="ＭＳ ゴシック"/>
          </a:endParaRPr>
        </a:p>
        <a:p>
          <a:r>
            <a:rPr kumimoji="1" lang="ja-JP" altLang="en-US" sz="1400">
              <a:latin typeface="ＭＳ ゴシック"/>
              <a:ea typeface="ＭＳ ゴシック"/>
            </a:rPr>
            <a:t>　また、実質収支の増加については、町税の伸びによる影響と大型事業の実施による基金繰入金の増加も要因となっている。そのため、実質単年度収支は減少している。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秋田県三種町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R5年度においても各会計において赤字は発生していない。</a:t>
          </a:r>
          <a:endParaRPr kumimoji="1" lang="ja-JP" altLang="en-US" sz="1400">
            <a:latin typeface="ＭＳ ゴシック"/>
            <a:ea typeface="ＭＳ ゴシック"/>
          </a:endParaRPr>
        </a:p>
        <a:p>
          <a:r>
            <a:rPr kumimoji="1" lang="ja-JP" altLang="en-US" sz="1400">
              <a:latin typeface="ＭＳ ゴシック"/>
              <a:ea typeface="ＭＳ ゴシック"/>
            </a:rPr>
            <a:t>　一般会計は、統合中学校整備事業の開始や災害復旧などの大型事業により、財政調整基金等の繰入が増加した。また、コロナ禍の脱却にあわせ税収の伸びもあり、黒字幅が拡大した。</a:t>
          </a:r>
          <a:endParaRPr kumimoji="1" lang="ja-JP" altLang="en-US" sz="1400">
            <a:latin typeface="ＭＳ ゴシック"/>
            <a:ea typeface="ＭＳ ゴシック"/>
          </a:endParaRPr>
        </a:p>
        <a:p>
          <a:r>
            <a:rPr kumimoji="1" lang="ja-JP" altLang="en-US" sz="1400">
              <a:latin typeface="ＭＳ ゴシック"/>
              <a:ea typeface="ＭＳ ゴシック"/>
            </a:rPr>
            <a:t>　水道事業会計は、引き続き</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黒字が増加している。これは、企業債の元利償還金が償還終了に伴い減少していることによる。</a:t>
          </a:r>
          <a:endParaRPr kumimoji="1" lang="ja-JP" altLang="en-US" sz="1400">
            <a:latin typeface="ＭＳ ゴシック"/>
            <a:ea typeface="ＭＳ ゴシック"/>
          </a:endParaRPr>
        </a:p>
        <a:p>
          <a:r>
            <a:rPr kumimoji="1" lang="ja-JP" altLang="en-US" sz="1400">
              <a:latin typeface="ＭＳ ゴシック"/>
              <a:ea typeface="ＭＳ ゴシック"/>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下水道事業会計は、人口減少等による影響で料金収入が減収傾向にあり、不足分を一般会計からの基準外繰入により補填して黒字となっている。企業債の元利償還金も減少傾向にあるため、一般会計からの繰入は減少すると見込まれる。</a:t>
          </a:r>
          <a:endParaRPr kumimoji="1" lang="ja-JP" altLang="en-US" sz="1400">
            <a:latin typeface="ＭＳ ゴシック"/>
            <a:ea typeface="ＭＳ ゴシック"/>
          </a:endParaRPr>
        </a:p>
        <a:p>
          <a:r>
            <a:rPr kumimoji="1" lang="ja-JP" altLang="en-US" sz="1400">
              <a:latin typeface="ＭＳ ゴシック"/>
              <a:ea typeface="ＭＳ ゴシック"/>
            </a:rPr>
            <a:t>　温泉事業会計は、管路更新等の施設改修工事が終了となり、通年の運営が安定したため、黒字幅が増加した。</a:t>
          </a:r>
          <a:endParaRPr kumimoji="1" lang="ja-JP" altLang="en-US" sz="1400">
            <a:latin typeface="ＭＳ ゴシック"/>
            <a:ea typeface="ＭＳ ゴシック"/>
          </a:endParaRPr>
        </a:p>
        <a:p>
          <a:r>
            <a:rPr kumimoji="1" lang="ja-JP" altLang="en-US" sz="1400">
              <a:latin typeface="ＭＳ ゴシック"/>
              <a:ea typeface="ＭＳ ゴシック"/>
            </a:rPr>
            <a:t>　国民健康保険事業勘定特別会計は令和5年度の医療費が伸びたため、黒字幅が減少した。</a:t>
          </a:r>
          <a:endParaRPr kumimoji="1" lang="ja-JP" altLang="en-US" sz="1400">
            <a:latin typeface="ＭＳ ゴシック"/>
            <a:ea typeface="ＭＳ ゴシック"/>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今後、特別会計及び公営企業会計が、健全な財政運営を維持するために、独立採算での運営を目指し、料金収入を適切に見直す必要がある。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M:\&#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Users\&#19977;&#31278;&#30010;\AppData\Local\Microsoft\Windows\INetCache\IE\B3MXROA9\ZJ05_053481_&#19977;&#31278;&#30010;_2023.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zoomScale="70" zoomScaleNormal="7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136</v>
      </c>
      <c r="C3" s="22"/>
      <c r="D3" s="22"/>
      <c r="E3" s="44"/>
      <c r="F3" s="44"/>
      <c r="G3" s="44"/>
      <c r="H3" s="44"/>
      <c r="I3" s="44"/>
      <c r="J3" s="44"/>
      <c r="K3" s="44"/>
      <c r="L3" s="44" t="s">
        <v>120</v>
      </c>
      <c r="M3" s="44"/>
      <c r="N3" s="44"/>
      <c r="O3" s="44"/>
      <c r="P3" s="44"/>
      <c r="Q3" s="44"/>
      <c r="R3" s="94"/>
      <c r="S3" s="94"/>
      <c r="T3" s="94"/>
      <c r="U3" s="94"/>
      <c r="V3" s="112"/>
      <c r="W3" s="127" t="s">
        <v>139</v>
      </c>
      <c r="X3" s="137"/>
      <c r="Y3" s="137"/>
      <c r="Z3" s="137"/>
      <c r="AA3" s="137"/>
      <c r="AB3" s="22"/>
      <c r="AC3" s="94" t="s">
        <v>141</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12</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147</v>
      </c>
      <c r="CU3" s="137"/>
      <c r="CV3" s="137"/>
      <c r="CW3" s="137"/>
      <c r="CX3" s="137"/>
      <c r="CY3" s="137"/>
      <c r="CZ3" s="137"/>
      <c r="DA3" s="164"/>
      <c r="DB3" s="127" t="s">
        <v>148</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11478166</v>
      </c>
      <c r="BO4" s="216"/>
      <c r="BP4" s="216"/>
      <c r="BQ4" s="216"/>
      <c r="BR4" s="216"/>
      <c r="BS4" s="216"/>
      <c r="BT4" s="216"/>
      <c r="BU4" s="219"/>
      <c r="BV4" s="213">
        <v>10948748</v>
      </c>
      <c r="BW4" s="216"/>
      <c r="BX4" s="216"/>
      <c r="BY4" s="216"/>
      <c r="BZ4" s="216"/>
      <c r="CA4" s="216"/>
      <c r="CB4" s="216"/>
      <c r="CC4" s="219"/>
      <c r="CD4" s="222" t="s">
        <v>152</v>
      </c>
      <c r="CE4" s="223"/>
      <c r="CF4" s="223"/>
      <c r="CG4" s="223"/>
      <c r="CH4" s="223"/>
      <c r="CI4" s="223"/>
      <c r="CJ4" s="223"/>
      <c r="CK4" s="223"/>
      <c r="CL4" s="223"/>
      <c r="CM4" s="223"/>
      <c r="CN4" s="223"/>
      <c r="CO4" s="223"/>
      <c r="CP4" s="223"/>
      <c r="CQ4" s="223"/>
      <c r="CR4" s="223"/>
      <c r="CS4" s="226"/>
      <c r="CT4" s="229">
        <v>5.7</v>
      </c>
      <c r="CU4" s="237"/>
      <c r="CV4" s="237"/>
      <c r="CW4" s="237"/>
      <c r="CX4" s="237"/>
      <c r="CY4" s="237"/>
      <c r="CZ4" s="237"/>
      <c r="DA4" s="245"/>
      <c r="DB4" s="229">
        <v>4.0999999999999996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72</v>
      </c>
      <c r="AV5" s="139"/>
      <c r="AW5" s="139"/>
      <c r="AX5" s="139"/>
      <c r="AY5" s="190" t="s">
        <v>143</v>
      </c>
      <c r="AZ5" s="198"/>
      <c r="BA5" s="198"/>
      <c r="BB5" s="198"/>
      <c r="BC5" s="198"/>
      <c r="BD5" s="198"/>
      <c r="BE5" s="198"/>
      <c r="BF5" s="198"/>
      <c r="BG5" s="198"/>
      <c r="BH5" s="198"/>
      <c r="BI5" s="198"/>
      <c r="BJ5" s="198"/>
      <c r="BK5" s="198"/>
      <c r="BL5" s="198"/>
      <c r="BM5" s="209"/>
      <c r="BN5" s="214">
        <v>10977292</v>
      </c>
      <c r="BO5" s="217"/>
      <c r="BP5" s="217"/>
      <c r="BQ5" s="217"/>
      <c r="BR5" s="217"/>
      <c r="BS5" s="217"/>
      <c r="BT5" s="217"/>
      <c r="BU5" s="220"/>
      <c r="BV5" s="214">
        <v>10451378</v>
      </c>
      <c r="BW5" s="217"/>
      <c r="BX5" s="217"/>
      <c r="BY5" s="217"/>
      <c r="BZ5" s="217"/>
      <c r="CA5" s="217"/>
      <c r="CB5" s="217"/>
      <c r="CC5" s="220"/>
      <c r="CD5" s="192" t="s">
        <v>156</v>
      </c>
      <c r="CE5" s="111"/>
      <c r="CF5" s="111"/>
      <c r="CG5" s="111"/>
      <c r="CH5" s="111"/>
      <c r="CI5" s="111"/>
      <c r="CJ5" s="111"/>
      <c r="CK5" s="111"/>
      <c r="CL5" s="111"/>
      <c r="CM5" s="111"/>
      <c r="CN5" s="111"/>
      <c r="CO5" s="111"/>
      <c r="CP5" s="111"/>
      <c r="CQ5" s="111"/>
      <c r="CR5" s="111"/>
      <c r="CS5" s="211"/>
      <c r="CT5" s="230">
        <v>89</v>
      </c>
      <c r="CU5" s="238"/>
      <c r="CV5" s="238"/>
      <c r="CW5" s="238"/>
      <c r="CX5" s="238"/>
      <c r="CY5" s="238"/>
      <c r="CZ5" s="238"/>
      <c r="DA5" s="246"/>
      <c r="DB5" s="230">
        <v>88.5</v>
      </c>
      <c r="DC5" s="238"/>
      <c r="DD5" s="238"/>
      <c r="DE5" s="238"/>
      <c r="DF5" s="238"/>
      <c r="DG5" s="238"/>
      <c r="DH5" s="238"/>
      <c r="DI5" s="246"/>
    </row>
    <row r="6" spans="1:119" ht="18.75" customHeight="1">
      <c r="A6" s="2"/>
      <c r="B6" s="8" t="s">
        <v>158</v>
      </c>
      <c r="C6" s="25"/>
      <c r="D6" s="25"/>
      <c r="E6" s="47"/>
      <c r="F6" s="47"/>
      <c r="G6" s="47"/>
      <c r="H6" s="47"/>
      <c r="I6" s="47"/>
      <c r="J6" s="47"/>
      <c r="K6" s="47"/>
      <c r="L6" s="47" t="s">
        <v>160</v>
      </c>
      <c r="M6" s="47"/>
      <c r="N6" s="47"/>
      <c r="O6" s="47"/>
      <c r="P6" s="47"/>
      <c r="Q6" s="47"/>
      <c r="R6" s="50"/>
      <c r="S6" s="50"/>
      <c r="T6" s="50"/>
      <c r="U6" s="50"/>
      <c r="V6" s="115"/>
      <c r="W6" s="130" t="s">
        <v>161</v>
      </c>
      <c r="X6" s="56"/>
      <c r="Y6" s="56"/>
      <c r="Z6" s="56"/>
      <c r="AA6" s="56"/>
      <c r="AB6" s="25"/>
      <c r="AC6" s="145" t="s">
        <v>162</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164</v>
      </c>
      <c r="AZ6" s="198"/>
      <c r="BA6" s="198"/>
      <c r="BB6" s="198"/>
      <c r="BC6" s="198"/>
      <c r="BD6" s="198"/>
      <c r="BE6" s="198"/>
      <c r="BF6" s="198"/>
      <c r="BG6" s="198"/>
      <c r="BH6" s="198"/>
      <c r="BI6" s="198"/>
      <c r="BJ6" s="198"/>
      <c r="BK6" s="198"/>
      <c r="BL6" s="198"/>
      <c r="BM6" s="209"/>
      <c r="BN6" s="214">
        <v>500874</v>
      </c>
      <c r="BO6" s="217"/>
      <c r="BP6" s="217"/>
      <c r="BQ6" s="217"/>
      <c r="BR6" s="217"/>
      <c r="BS6" s="217"/>
      <c r="BT6" s="217"/>
      <c r="BU6" s="220"/>
      <c r="BV6" s="214">
        <v>497370</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89.4</v>
      </c>
      <c r="CU6" s="239"/>
      <c r="CV6" s="239"/>
      <c r="CW6" s="239"/>
      <c r="CX6" s="239"/>
      <c r="CY6" s="239"/>
      <c r="CZ6" s="239"/>
      <c r="DA6" s="247"/>
      <c r="DB6" s="231">
        <v>89.3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72</v>
      </c>
      <c r="AV7" s="139"/>
      <c r="AW7" s="139"/>
      <c r="AX7" s="139"/>
      <c r="AY7" s="190" t="s">
        <v>170</v>
      </c>
      <c r="AZ7" s="198"/>
      <c r="BA7" s="198"/>
      <c r="BB7" s="198"/>
      <c r="BC7" s="198"/>
      <c r="BD7" s="198"/>
      <c r="BE7" s="198"/>
      <c r="BF7" s="198"/>
      <c r="BG7" s="198"/>
      <c r="BH7" s="198"/>
      <c r="BI7" s="198"/>
      <c r="BJ7" s="198"/>
      <c r="BK7" s="198"/>
      <c r="BL7" s="198"/>
      <c r="BM7" s="209"/>
      <c r="BN7" s="214">
        <v>112008</v>
      </c>
      <c r="BO7" s="217"/>
      <c r="BP7" s="217"/>
      <c r="BQ7" s="217"/>
      <c r="BR7" s="217"/>
      <c r="BS7" s="217"/>
      <c r="BT7" s="217"/>
      <c r="BU7" s="220"/>
      <c r="BV7" s="214">
        <v>216467</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6835854</v>
      </c>
      <c r="CU7" s="217"/>
      <c r="CV7" s="217"/>
      <c r="CW7" s="217"/>
      <c r="CX7" s="217"/>
      <c r="CY7" s="217"/>
      <c r="CZ7" s="217"/>
      <c r="DA7" s="220"/>
      <c r="DB7" s="214">
        <v>6871249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72</v>
      </c>
      <c r="AV8" s="139"/>
      <c r="AW8" s="139"/>
      <c r="AX8" s="139"/>
      <c r="AY8" s="190" t="s">
        <v>176</v>
      </c>
      <c r="AZ8" s="198"/>
      <c r="BA8" s="198"/>
      <c r="BB8" s="198"/>
      <c r="BC8" s="198"/>
      <c r="BD8" s="198"/>
      <c r="BE8" s="198"/>
      <c r="BF8" s="198"/>
      <c r="BG8" s="198"/>
      <c r="BH8" s="198"/>
      <c r="BI8" s="198"/>
      <c r="BJ8" s="198"/>
      <c r="BK8" s="198"/>
      <c r="BL8" s="198"/>
      <c r="BM8" s="209"/>
      <c r="BN8" s="214">
        <v>388866</v>
      </c>
      <c r="BO8" s="217"/>
      <c r="BP8" s="217"/>
      <c r="BQ8" s="217"/>
      <c r="BR8" s="217"/>
      <c r="BS8" s="217"/>
      <c r="BT8" s="217"/>
      <c r="BU8" s="220"/>
      <c r="BV8" s="214">
        <v>280903</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0.25</v>
      </c>
      <c r="CU8" s="240"/>
      <c r="CV8" s="240"/>
      <c r="CW8" s="240"/>
      <c r="CX8" s="240"/>
      <c r="CY8" s="240"/>
      <c r="CZ8" s="240"/>
      <c r="DA8" s="248"/>
      <c r="DB8" s="232">
        <v>0.25</v>
      </c>
      <c r="DC8" s="240"/>
      <c r="DD8" s="240"/>
      <c r="DE8" s="240"/>
      <c r="DF8" s="240"/>
      <c r="DG8" s="240"/>
      <c r="DH8" s="240"/>
      <c r="DI8" s="248"/>
    </row>
    <row r="9" spans="1:119" ht="18.75" customHeight="1">
      <c r="A9" s="2"/>
      <c r="B9" s="10" t="s">
        <v>19</v>
      </c>
      <c r="C9" s="27"/>
      <c r="D9" s="27"/>
      <c r="E9" s="27"/>
      <c r="F9" s="27"/>
      <c r="G9" s="27"/>
      <c r="H9" s="27"/>
      <c r="I9" s="27"/>
      <c r="J9" s="27"/>
      <c r="K9" s="31"/>
      <c r="L9" s="65" t="s">
        <v>10</v>
      </c>
      <c r="M9" s="74"/>
      <c r="N9" s="74"/>
      <c r="O9" s="74"/>
      <c r="P9" s="74"/>
      <c r="Q9" s="86"/>
      <c r="R9" s="97">
        <v>15254</v>
      </c>
      <c r="S9" s="106"/>
      <c r="T9" s="106"/>
      <c r="U9" s="106"/>
      <c r="V9" s="117"/>
      <c r="W9" s="127" t="s">
        <v>178</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72</v>
      </c>
      <c r="AV9" s="139"/>
      <c r="AW9" s="139"/>
      <c r="AX9" s="139"/>
      <c r="AY9" s="190" t="s">
        <v>74</v>
      </c>
      <c r="AZ9" s="198"/>
      <c r="BA9" s="198"/>
      <c r="BB9" s="198"/>
      <c r="BC9" s="198"/>
      <c r="BD9" s="198"/>
      <c r="BE9" s="198"/>
      <c r="BF9" s="198"/>
      <c r="BG9" s="198"/>
      <c r="BH9" s="198"/>
      <c r="BI9" s="198"/>
      <c r="BJ9" s="198"/>
      <c r="BK9" s="198"/>
      <c r="BL9" s="198"/>
      <c r="BM9" s="209"/>
      <c r="BN9" s="214">
        <v>107963</v>
      </c>
      <c r="BO9" s="217"/>
      <c r="BP9" s="217"/>
      <c r="BQ9" s="217"/>
      <c r="BR9" s="217"/>
      <c r="BS9" s="217"/>
      <c r="BT9" s="217"/>
      <c r="BU9" s="220"/>
      <c r="BV9" s="214">
        <v>90769</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13.6</v>
      </c>
      <c r="CU9" s="238"/>
      <c r="CV9" s="238"/>
      <c r="CW9" s="238"/>
      <c r="CX9" s="238"/>
      <c r="CY9" s="238"/>
      <c r="CZ9" s="238"/>
      <c r="DA9" s="246"/>
      <c r="DB9" s="230">
        <v>13.9</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17078</v>
      </c>
      <c r="S10" s="80"/>
      <c r="T10" s="80"/>
      <c r="U10" s="80"/>
      <c r="V10" s="118"/>
      <c r="W10" s="128"/>
      <c r="X10" s="54"/>
      <c r="Y10" s="54"/>
      <c r="Z10" s="54"/>
      <c r="AA10" s="54"/>
      <c r="AB10" s="54"/>
      <c r="AC10" s="54"/>
      <c r="AD10" s="54"/>
      <c r="AE10" s="54"/>
      <c r="AF10" s="54"/>
      <c r="AG10" s="54"/>
      <c r="AH10" s="54"/>
      <c r="AI10" s="54"/>
      <c r="AJ10" s="54"/>
      <c r="AK10" s="54"/>
      <c r="AL10" s="165"/>
      <c r="AM10" s="175" t="s">
        <v>184</v>
      </c>
      <c r="AN10" s="58"/>
      <c r="AO10" s="58"/>
      <c r="AP10" s="58"/>
      <c r="AQ10" s="58"/>
      <c r="AR10" s="58"/>
      <c r="AS10" s="58"/>
      <c r="AT10" s="63"/>
      <c r="AU10" s="182" t="s">
        <v>186</v>
      </c>
      <c r="AV10" s="139"/>
      <c r="AW10" s="139"/>
      <c r="AX10" s="139"/>
      <c r="AY10" s="190" t="s">
        <v>188</v>
      </c>
      <c r="AZ10" s="198"/>
      <c r="BA10" s="198"/>
      <c r="BB10" s="198"/>
      <c r="BC10" s="198"/>
      <c r="BD10" s="198"/>
      <c r="BE10" s="198"/>
      <c r="BF10" s="198"/>
      <c r="BG10" s="198"/>
      <c r="BH10" s="198"/>
      <c r="BI10" s="198"/>
      <c r="BJ10" s="198"/>
      <c r="BK10" s="198"/>
      <c r="BL10" s="198"/>
      <c r="BM10" s="209"/>
      <c r="BN10" s="214">
        <v>140540</v>
      </c>
      <c r="BO10" s="217"/>
      <c r="BP10" s="217"/>
      <c r="BQ10" s="217"/>
      <c r="BR10" s="217"/>
      <c r="BS10" s="217"/>
      <c r="BT10" s="217"/>
      <c r="BU10" s="220"/>
      <c r="BV10" s="214">
        <v>95153</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66</v>
      </c>
      <c r="AN11" s="58"/>
      <c r="AO11" s="58"/>
      <c r="AP11" s="58"/>
      <c r="AQ11" s="58"/>
      <c r="AR11" s="58"/>
      <c r="AS11" s="58"/>
      <c r="AT11" s="63"/>
      <c r="AU11" s="182" t="s">
        <v>186</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200</v>
      </c>
      <c r="CU11" s="240"/>
      <c r="CV11" s="240"/>
      <c r="CW11" s="240"/>
      <c r="CX11" s="240"/>
      <c r="CY11" s="240"/>
      <c r="CZ11" s="240"/>
      <c r="DA11" s="248"/>
      <c r="DB11" s="232" t="s">
        <v>200</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14609</v>
      </c>
      <c r="S12" s="108"/>
      <c r="T12" s="108"/>
      <c r="U12" s="108"/>
      <c r="V12" s="120"/>
      <c r="W12" s="132" t="s">
        <v>5</v>
      </c>
      <c r="X12" s="139"/>
      <c r="Y12" s="139"/>
      <c r="Z12" s="139"/>
      <c r="AA12" s="139"/>
      <c r="AB12" s="144"/>
      <c r="AC12" s="148" t="s">
        <v>113</v>
      </c>
      <c r="AD12" s="155"/>
      <c r="AE12" s="155"/>
      <c r="AF12" s="155"/>
      <c r="AG12" s="158"/>
      <c r="AH12" s="148" t="s">
        <v>204</v>
      </c>
      <c r="AI12" s="155"/>
      <c r="AJ12" s="155"/>
      <c r="AK12" s="155"/>
      <c r="AL12" s="170"/>
      <c r="AM12" s="175" t="s">
        <v>206</v>
      </c>
      <c r="AN12" s="58"/>
      <c r="AO12" s="58"/>
      <c r="AP12" s="58"/>
      <c r="AQ12" s="58"/>
      <c r="AR12" s="58"/>
      <c r="AS12" s="58"/>
      <c r="AT12" s="63"/>
      <c r="AU12" s="182" t="s">
        <v>72</v>
      </c>
      <c r="AV12" s="139"/>
      <c r="AW12" s="139"/>
      <c r="AX12" s="139"/>
      <c r="AY12" s="190" t="s">
        <v>208</v>
      </c>
      <c r="AZ12" s="198"/>
      <c r="BA12" s="198"/>
      <c r="BB12" s="198"/>
      <c r="BC12" s="198"/>
      <c r="BD12" s="198"/>
      <c r="BE12" s="198"/>
      <c r="BF12" s="198"/>
      <c r="BG12" s="198"/>
      <c r="BH12" s="198"/>
      <c r="BI12" s="198"/>
      <c r="BJ12" s="198"/>
      <c r="BK12" s="198"/>
      <c r="BL12" s="198"/>
      <c r="BM12" s="209"/>
      <c r="BN12" s="214">
        <v>193646</v>
      </c>
      <c r="BO12" s="217"/>
      <c r="BP12" s="217"/>
      <c r="BQ12" s="217"/>
      <c r="BR12" s="217"/>
      <c r="BS12" s="217"/>
      <c r="BT12" s="217"/>
      <c r="BU12" s="220"/>
      <c r="BV12" s="214">
        <v>108210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200</v>
      </c>
      <c r="CU12" s="240"/>
      <c r="CV12" s="240"/>
      <c r="CW12" s="240"/>
      <c r="CX12" s="240"/>
      <c r="CY12" s="240"/>
      <c r="CZ12" s="240"/>
      <c r="DA12" s="248"/>
      <c r="DB12" s="232" t="s">
        <v>200</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14523</v>
      </c>
      <c r="S13" s="109"/>
      <c r="T13" s="109"/>
      <c r="U13" s="109"/>
      <c r="V13" s="121"/>
      <c r="W13" s="130" t="s">
        <v>213</v>
      </c>
      <c r="X13" s="56"/>
      <c r="Y13" s="56"/>
      <c r="Z13" s="56"/>
      <c r="AA13" s="56"/>
      <c r="AB13" s="25"/>
      <c r="AC13" s="72">
        <v>1520</v>
      </c>
      <c r="AD13" s="80"/>
      <c r="AE13" s="80"/>
      <c r="AF13" s="80"/>
      <c r="AG13" s="84"/>
      <c r="AH13" s="72">
        <v>1665</v>
      </c>
      <c r="AI13" s="80"/>
      <c r="AJ13" s="80"/>
      <c r="AK13" s="80"/>
      <c r="AL13" s="118"/>
      <c r="AM13" s="175" t="s">
        <v>214</v>
      </c>
      <c r="AN13" s="58"/>
      <c r="AO13" s="58"/>
      <c r="AP13" s="58"/>
      <c r="AQ13" s="58"/>
      <c r="AR13" s="58"/>
      <c r="AS13" s="58"/>
      <c r="AT13" s="63"/>
      <c r="AU13" s="182" t="s">
        <v>186</v>
      </c>
      <c r="AV13" s="139"/>
      <c r="AW13" s="139"/>
      <c r="AX13" s="139"/>
      <c r="AY13" s="190" t="s">
        <v>216</v>
      </c>
      <c r="AZ13" s="198"/>
      <c r="BA13" s="198"/>
      <c r="BB13" s="198"/>
      <c r="BC13" s="198"/>
      <c r="BD13" s="198"/>
      <c r="BE13" s="198"/>
      <c r="BF13" s="198"/>
      <c r="BG13" s="198"/>
      <c r="BH13" s="198"/>
      <c r="BI13" s="198"/>
      <c r="BJ13" s="198"/>
      <c r="BK13" s="198"/>
      <c r="BL13" s="198"/>
      <c r="BM13" s="209"/>
      <c r="BN13" s="214">
        <v>54857</v>
      </c>
      <c r="BO13" s="217"/>
      <c r="BP13" s="217"/>
      <c r="BQ13" s="217"/>
      <c r="BR13" s="217"/>
      <c r="BS13" s="217"/>
      <c r="BT13" s="217"/>
      <c r="BU13" s="220"/>
      <c r="BV13" s="214">
        <v>77712</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6.6</v>
      </c>
      <c r="CU13" s="238"/>
      <c r="CV13" s="238"/>
      <c r="CW13" s="238"/>
      <c r="CX13" s="238"/>
      <c r="CY13" s="238"/>
      <c r="CZ13" s="238"/>
      <c r="DA13" s="246"/>
      <c r="DB13" s="230">
        <v>6.6</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15020</v>
      </c>
      <c r="S14" s="109"/>
      <c r="T14" s="109"/>
      <c r="U14" s="109"/>
      <c r="V14" s="121"/>
      <c r="W14" s="129"/>
      <c r="X14" s="57"/>
      <c r="Y14" s="57"/>
      <c r="Z14" s="57"/>
      <c r="AA14" s="57"/>
      <c r="AB14" s="24"/>
      <c r="AC14" s="149">
        <v>20.2</v>
      </c>
      <c r="AD14" s="156"/>
      <c r="AE14" s="156"/>
      <c r="AF14" s="156"/>
      <c r="AG14" s="159"/>
      <c r="AH14" s="149">
        <v>20.100000000000001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200</v>
      </c>
      <c r="CU14" s="242"/>
      <c r="CV14" s="242"/>
      <c r="CW14" s="242"/>
      <c r="CX14" s="242"/>
      <c r="CY14" s="242"/>
      <c r="CZ14" s="242"/>
      <c r="DA14" s="250"/>
      <c r="DB14" s="234" t="s">
        <v>200</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14949</v>
      </c>
      <c r="S15" s="109"/>
      <c r="T15" s="109"/>
      <c r="U15" s="109"/>
      <c r="V15" s="121"/>
      <c r="W15" s="130" t="s">
        <v>7</v>
      </c>
      <c r="X15" s="56"/>
      <c r="Y15" s="56"/>
      <c r="Z15" s="56"/>
      <c r="AA15" s="56"/>
      <c r="AB15" s="25"/>
      <c r="AC15" s="72">
        <v>1783</v>
      </c>
      <c r="AD15" s="80"/>
      <c r="AE15" s="80"/>
      <c r="AF15" s="80"/>
      <c r="AG15" s="84"/>
      <c r="AH15" s="72">
        <v>2120</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1639496</v>
      </c>
      <c r="BO15" s="216"/>
      <c r="BP15" s="216"/>
      <c r="BQ15" s="216"/>
      <c r="BR15" s="216"/>
      <c r="BS15" s="216"/>
      <c r="BT15" s="216"/>
      <c r="BU15" s="219"/>
      <c r="BV15" s="213">
        <v>1611341</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226</v>
      </c>
      <c r="M16" s="78"/>
      <c r="N16" s="78"/>
      <c r="O16" s="78"/>
      <c r="P16" s="78"/>
      <c r="Q16" s="90"/>
      <c r="R16" s="101" t="s">
        <v>228</v>
      </c>
      <c r="S16" s="110"/>
      <c r="T16" s="110"/>
      <c r="U16" s="110"/>
      <c r="V16" s="122"/>
      <c r="W16" s="129"/>
      <c r="X16" s="57"/>
      <c r="Y16" s="57"/>
      <c r="Z16" s="57"/>
      <c r="AA16" s="57"/>
      <c r="AB16" s="24"/>
      <c r="AC16" s="149">
        <v>23.7</v>
      </c>
      <c r="AD16" s="156"/>
      <c r="AE16" s="156"/>
      <c r="AF16" s="156"/>
      <c r="AG16" s="159"/>
      <c r="AH16" s="149">
        <v>25.6</v>
      </c>
      <c r="AI16" s="156"/>
      <c r="AJ16" s="156"/>
      <c r="AK16" s="156"/>
      <c r="AL16" s="171"/>
      <c r="AM16" s="175"/>
      <c r="AN16" s="58"/>
      <c r="AO16" s="58"/>
      <c r="AP16" s="58"/>
      <c r="AQ16" s="58"/>
      <c r="AR16" s="58"/>
      <c r="AS16" s="58"/>
      <c r="AT16" s="63"/>
      <c r="AU16" s="182"/>
      <c r="AV16" s="139"/>
      <c r="AW16" s="139"/>
      <c r="AX16" s="139"/>
      <c r="AY16" s="190" t="s">
        <v>110</v>
      </c>
      <c r="AZ16" s="198"/>
      <c r="BA16" s="198"/>
      <c r="BB16" s="198"/>
      <c r="BC16" s="198"/>
      <c r="BD16" s="198"/>
      <c r="BE16" s="198"/>
      <c r="BF16" s="198"/>
      <c r="BG16" s="198"/>
      <c r="BH16" s="198"/>
      <c r="BI16" s="198"/>
      <c r="BJ16" s="198"/>
      <c r="BK16" s="198"/>
      <c r="BL16" s="198"/>
      <c r="BM16" s="209"/>
      <c r="BN16" s="214">
        <v>6418538</v>
      </c>
      <c r="BO16" s="217"/>
      <c r="BP16" s="217"/>
      <c r="BQ16" s="217"/>
      <c r="BR16" s="217"/>
      <c r="BS16" s="217"/>
      <c r="BT16" s="217"/>
      <c r="BU16" s="220"/>
      <c r="BV16" s="214">
        <v>6425425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105</v>
      </c>
      <c r="N17" s="83"/>
      <c r="O17" s="83"/>
      <c r="P17" s="83"/>
      <c r="Q17" s="91"/>
      <c r="R17" s="101" t="s">
        <v>230</v>
      </c>
      <c r="S17" s="110"/>
      <c r="T17" s="110"/>
      <c r="U17" s="110"/>
      <c r="V17" s="122"/>
      <c r="W17" s="130" t="s">
        <v>97</v>
      </c>
      <c r="X17" s="56"/>
      <c r="Y17" s="56"/>
      <c r="Z17" s="56"/>
      <c r="AA17" s="56"/>
      <c r="AB17" s="25"/>
      <c r="AC17" s="72">
        <v>4216</v>
      </c>
      <c r="AD17" s="80"/>
      <c r="AE17" s="80"/>
      <c r="AF17" s="80"/>
      <c r="AG17" s="84"/>
      <c r="AH17" s="72">
        <v>4481</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2022744</v>
      </c>
      <c r="BO17" s="217"/>
      <c r="BP17" s="217"/>
      <c r="BQ17" s="217"/>
      <c r="BR17" s="217"/>
      <c r="BS17" s="217"/>
      <c r="BT17" s="217"/>
      <c r="BU17" s="220"/>
      <c r="BV17" s="214">
        <v>1991734</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232</v>
      </c>
      <c r="C18" s="31"/>
      <c r="D18" s="31"/>
      <c r="E18" s="49"/>
      <c r="F18" s="49"/>
      <c r="G18" s="49"/>
      <c r="H18" s="49"/>
      <c r="I18" s="49"/>
      <c r="J18" s="49"/>
      <c r="K18" s="49"/>
      <c r="L18" s="70">
        <v>247.98</v>
      </c>
      <c r="M18" s="70"/>
      <c r="N18" s="70"/>
      <c r="O18" s="70"/>
      <c r="P18" s="70"/>
      <c r="Q18" s="70"/>
      <c r="R18" s="102"/>
      <c r="S18" s="102"/>
      <c r="T18" s="102"/>
      <c r="U18" s="102"/>
      <c r="V18" s="123"/>
      <c r="W18" s="131"/>
      <c r="X18" s="138"/>
      <c r="Y18" s="138"/>
      <c r="Z18" s="138"/>
      <c r="AA18" s="138"/>
      <c r="AB18" s="26"/>
      <c r="AC18" s="150">
        <v>56.1</v>
      </c>
      <c r="AD18" s="157"/>
      <c r="AE18" s="157"/>
      <c r="AF18" s="157"/>
      <c r="AG18" s="160"/>
      <c r="AH18" s="150">
        <v>54.2</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6134407</v>
      </c>
      <c r="BO18" s="217"/>
      <c r="BP18" s="217"/>
      <c r="BQ18" s="217"/>
      <c r="BR18" s="217"/>
      <c r="BS18" s="217"/>
      <c r="BT18" s="217"/>
      <c r="BU18" s="220"/>
      <c r="BV18" s="214">
        <v>6119313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62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8460846</v>
      </c>
      <c r="BO19" s="217"/>
      <c r="BP19" s="217"/>
      <c r="BQ19" s="217"/>
      <c r="BR19" s="217"/>
      <c r="BS19" s="217"/>
      <c r="BT19" s="217"/>
      <c r="BU19" s="220"/>
      <c r="BV19" s="214">
        <v>8269659</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234</v>
      </c>
      <c r="C20" s="31"/>
      <c r="D20" s="31"/>
      <c r="E20" s="49"/>
      <c r="F20" s="49"/>
      <c r="G20" s="49"/>
      <c r="H20" s="49"/>
      <c r="I20" s="49"/>
      <c r="J20" s="49"/>
      <c r="K20" s="49"/>
      <c r="L20" s="71">
        <v>5740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237</v>
      </c>
      <c r="C22" s="33"/>
      <c r="D22" s="41"/>
      <c r="E22" s="50" t="s">
        <v>5</v>
      </c>
      <c r="F22" s="56"/>
      <c r="G22" s="56"/>
      <c r="H22" s="56"/>
      <c r="I22" s="56"/>
      <c r="J22" s="56"/>
      <c r="K22" s="25"/>
      <c r="L22" s="50" t="s">
        <v>239</v>
      </c>
      <c r="M22" s="56"/>
      <c r="N22" s="56"/>
      <c r="O22" s="56"/>
      <c r="P22" s="25"/>
      <c r="Q22" s="92" t="s">
        <v>240</v>
      </c>
      <c r="R22" s="104"/>
      <c r="S22" s="104"/>
      <c r="T22" s="104"/>
      <c r="U22" s="104"/>
      <c r="V22" s="125"/>
      <c r="W22" s="133" t="s">
        <v>54</v>
      </c>
      <c r="X22" s="33"/>
      <c r="Y22" s="41"/>
      <c r="Z22" s="50" t="s">
        <v>5</v>
      </c>
      <c r="AA22" s="56"/>
      <c r="AB22" s="56"/>
      <c r="AC22" s="56"/>
      <c r="AD22" s="56"/>
      <c r="AE22" s="56"/>
      <c r="AF22" s="56"/>
      <c r="AG22" s="25"/>
      <c r="AH22" s="163" t="s">
        <v>181</v>
      </c>
      <c r="AI22" s="56"/>
      <c r="AJ22" s="56"/>
      <c r="AK22" s="56"/>
      <c r="AL22" s="25"/>
      <c r="AM22" s="163" t="s">
        <v>242</v>
      </c>
      <c r="AN22" s="178"/>
      <c r="AO22" s="178"/>
      <c r="AP22" s="178"/>
      <c r="AQ22" s="178"/>
      <c r="AR22" s="180"/>
      <c r="AS22" s="92" t="s">
        <v>240</v>
      </c>
      <c r="AT22" s="104"/>
      <c r="AU22" s="104"/>
      <c r="AV22" s="104"/>
      <c r="AW22" s="104"/>
      <c r="AX22" s="187"/>
      <c r="AY22" s="189" t="s">
        <v>244</v>
      </c>
      <c r="AZ22" s="197"/>
      <c r="BA22" s="197"/>
      <c r="BB22" s="197"/>
      <c r="BC22" s="197"/>
      <c r="BD22" s="197"/>
      <c r="BE22" s="197"/>
      <c r="BF22" s="197"/>
      <c r="BG22" s="197"/>
      <c r="BH22" s="197"/>
      <c r="BI22" s="197"/>
      <c r="BJ22" s="197"/>
      <c r="BK22" s="197"/>
      <c r="BL22" s="197"/>
      <c r="BM22" s="208"/>
      <c r="BN22" s="213">
        <v>8535218</v>
      </c>
      <c r="BO22" s="216"/>
      <c r="BP22" s="216"/>
      <c r="BQ22" s="216"/>
      <c r="BR22" s="216"/>
      <c r="BS22" s="216"/>
      <c r="BT22" s="216"/>
      <c r="BU22" s="219"/>
      <c r="BV22" s="213">
        <v>8726261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4692181</v>
      </c>
      <c r="BO23" s="217"/>
      <c r="BP23" s="217"/>
      <c r="BQ23" s="217"/>
      <c r="BR23" s="217"/>
      <c r="BS23" s="217"/>
      <c r="BT23" s="217"/>
      <c r="BU23" s="220"/>
      <c r="BV23" s="214">
        <v>4905344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248</v>
      </c>
      <c r="F24" s="58"/>
      <c r="G24" s="58"/>
      <c r="H24" s="58"/>
      <c r="I24" s="58"/>
      <c r="J24" s="58"/>
      <c r="K24" s="63"/>
      <c r="L24" s="72">
        <v>1</v>
      </c>
      <c r="M24" s="80"/>
      <c r="N24" s="80"/>
      <c r="O24" s="80"/>
      <c r="P24" s="84"/>
      <c r="Q24" s="72">
        <v>7550</v>
      </c>
      <c r="R24" s="80"/>
      <c r="S24" s="80"/>
      <c r="T24" s="80"/>
      <c r="U24" s="80"/>
      <c r="V24" s="84"/>
      <c r="W24" s="134"/>
      <c r="X24" s="34"/>
      <c r="Y24" s="42"/>
      <c r="Z24" s="52" t="s">
        <v>250</v>
      </c>
      <c r="AA24" s="58"/>
      <c r="AB24" s="58"/>
      <c r="AC24" s="58"/>
      <c r="AD24" s="58"/>
      <c r="AE24" s="58"/>
      <c r="AF24" s="58"/>
      <c r="AG24" s="63"/>
      <c r="AH24" s="72">
        <v>170</v>
      </c>
      <c r="AI24" s="80"/>
      <c r="AJ24" s="80"/>
      <c r="AK24" s="80"/>
      <c r="AL24" s="84"/>
      <c r="AM24" s="72">
        <v>506600</v>
      </c>
      <c r="AN24" s="80"/>
      <c r="AO24" s="80"/>
      <c r="AP24" s="80"/>
      <c r="AQ24" s="80"/>
      <c r="AR24" s="84"/>
      <c r="AS24" s="72">
        <v>2980</v>
      </c>
      <c r="AT24" s="80"/>
      <c r="AU24" s="80"/>
      <c r="AV24" s="80"/>
      <c r="AW24" s="80"/>
      <c r="AX24" s="118"/>
      <c r="AY24" s="191" t="s">
        <v>251</v>
      </c>
      <c r="AZ24" s="199"/>
      <c r="BA24" s="199"/>
      <c r="BB24" s="199"/>
      <c r="BC24" s="199"/>
      <c r="BD24" s="199"/>
      <c r="BE24" s="199"/>
      <c r="BF24" s="199"/>
      <c r="BG24" s="199"/>
      <c r="BH24" s="199"/>
      <c r="BI24" s="199"/>
      <c r="BJ24" s="199"/>
      <c r="BK24" s="199"/>
      <c r="BL24" s="199"/>
      <c r="BM24" s="210"/>
      <c r="BN24" s="214">
        <v>5256758</v>
      </c>
      <c r="BO24" s="217"/>
      <c r="BP24" s="217"/>
      <c r="BQ24" s="217"/>
      <c r="BR24" s="217"/>
      <c r="BS24" s="217"/>
      <c r="BT24" s="217"/>
      <c r="BU24" s="220"/>
      <c r="BV24" s="214">
        <v>5050363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5600</v>
      </c>
      <c r="R25" s="80"/>
      <c r="S25" s="80"/>
      <c r="T25" s="80"/>
      <c r="U25" s="80"/>
      <c r="V25" s="84"/>
      <c r="W25" s="134"/>
      <c r="X25" s="34"/>
      <c r="Y25" s="42"/>
      <c r="Z25" s="52" t="s">
        <v>256</v>
      </c>
      <c r="AA25" s="58"/>
      <c r="AB25" s="58"/>
      <c r="AC25" s="58"/>
      <c r="AD25" s="58"/>
      <c r="AE25" s="58"/>
      <c r="AF25" s="58"/>
      <c r="AG25" s="63"/>
      <c r="AH25" s="72" t="s">
        <v>200</v>
      </c>
      <c r="AI25" s="80"/>
      <c r="AJ25" s="80"/>
      <c r="AK25" s="80"/>
      <c r="AL25" s="84"/>
      <c r="AM25" s="72" t="s">
        <v>200</v>
      </c>
      <c r="AN25" s="80"/>
      <c r="AO25" s="80"/>
      <c r="AP25" s="80"/>
      <c r="AQ25" s="80"/>
      <c r="AR25" s="84"/>
      <c r="AS25" s="72" t="s">
        <v>200</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139016</v>
      </c>
      <c r="BO25" s="216"/>
      <c r="BP25" s="216"/>
      <c r="BQ25" s="216"/>
      <c r="BR25" s="216"/>
      <c r="BS25" s="216"/>
      <c r="BT25" s="216"/>
      <c r="BU25" s="219"/>
      <c r="BV25" s="213">
        <v>170434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5130</v>
      </c>
      <c r="R26" s="80"/>
      <c r="S26" s="80"/>
      <c r="T26" s="80"/>
      <c r="U26" s="80"/>
      <c r="V26" s="84"/>
      <c r="W26" s="134"/>
      <c r="X26" s="34"/>
      <c r="Y26" s="42"/>
      <c r="Z26" s="52" t="s">
        <v>258</v>
      </c>
      <c r="AA26" s="143"/>
      <c r="AB26" s="143"/>
      <c r="AC26" s="143"/>
      <c r="AD26" s="143"/>
      <c r="AE26" s="143"/>
      <c r="AF26" s="143"/>
      <c r="AG26" s="161"/>
      <c r="AH26" s="72">
        <v>8</v>
      </c>
      <c r="AI26" s="80"/>
      <c r="AJ26" s="80"/>
      <c r="AK26" s="80"/>
      <c r="AL26" s="84"/>
      <c r="AM26" s="72">
        <v>22080</v>
      </c>
      <c r="AN26" s="80"/>
      <c r="AO26" s="80"/>
      <c r="AP26" s="80"/>
      <c r="AQ26" s="80"/>
      <c r="AR26" s="84"/>
      <c r="AS26" s="72">
        <v>2760</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200</v>
      </c>
      <c r="BO26" s="217"/>
      <c r="BP26" s="217"/>
      <c r="BQ26" s="217"/>
      <c r="BR26" s="217"/>
      <c r="BS26" s="217"/>
      <c r="BT26" s="217"/>
      <c r="BU26" s="220"/>
      <c r="BV26" s="214" t="s">
        <v>200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2880</v>
      </c>
      <c r="R27" s="80"/>
      <c r="S27" s="80"/>
      <c r="T27" s="80"/>
      <c r="U27" s="80"/>
      <c r="V27" s="84"/>
      <c r="W27" s="134"/>
      <c r="X27" s="34"/>
      <c r="Y27" s="42"/>
      <c r="Z27" s="52" t="s">
        <v>261</v>
      </c>
      <c r="AA27" s="58"/>
      <c r="AB27" s="58"/>
      <c r="AC27" s="58"/>
      <c r="AD27" s="58"/>
      <c r="AE27" s="58"/>
      <c r="AF27" s="58"/>
      <c r="AG27" s="63"/>
      <c r="AH27" s="72" t="s">
        <v>200</v>
      </c>
      <c r="AI27" s="80"/>
      <c r="AJ27" s="80"/>
      <c r="AK27" s="80"/>
      <c r="AL27" s="84"/>
      <c r="AM27" s="72" t="s">
        <v>200</v>
      </c>
      <c r="AN27" s="80"/>
      <c r="AO27" s="80"/>
      <c r="AP27" s="80"/>
      <c r="AQ27" s="80"/>
      <c r="AR27" s="84"/>
      <c r="AS27" s="72" t="s">
        <v>200</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t="s">
        <v>200</v>
      </c>
      <c r="BO27" s="218"/>
      <c r="BP27" s="218"/>
      <c r="BQ27" s="218"/>
      <c r="BR27" s="218"/>
      <c r="BS27" s="218"/>
      <c r="BT27" s="218"/>
      <c r="BU27" s="221"/>
      <c r="BV27" s="215" t="s">
        <v>200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2550</v>
      </c>
      <c r="R28" s="80"/>
      <c r="S28" s="80"/>
      <c r="T28" s="80"/>
      <c r="U28" s="80"/>
      <c r="V28" s="84"/>
      <c r="W28" s="134"/>
      <c r="X28" s="34"/>
      <c r="Y28" s="42"/>
      <c r="Z28" s="52" t="s">
        <v>35</v>
      </c>
      <c r="AA28" s="58"/>
      <c r="AB28" s="58"/>
      <c r="AC28" s="58"/>
      <c r="AD28" s="58"/>
      <c r="AE28" s="58"/>
      <c r="AF28" s="58"/>
      <c r="AG28" s="63"/>
      <c r="AH28" s="72" t="s">
        <v>200</v>
      </c>
      <c r="AI28" s="80"/>
      <c r="AJ28" s="80"/>
      <c r="AK28" s="80"/>
      <c r="AL28" s="84"/>
      <c r="AM28" s="72" t="s">
        <v>200</v>
      </c>
      <c r="AN28" s="80"/>
      <c r="AO28" s="80"/>
      <c r="AP28" s="80"/>
      <c r="AQ28" s="80"/>
      <c r="AR28" s="84"/>
      <c r="AS28" s="72" t="s">
        <v>200</v>
      </c>
      <c r="AT28" s="80"/>
      <c r="AU28" s="80"/>
      <c r="AV28" s="80"/>
      <c r="AW28" s="80"/>
      <c r="AX28" s="118"/>
      <c r="AY28" s="194" t="s">
        <v>266</v>
      </c>
      <c r="AZ28" s="201"/>
      <c r="BA28" s="201"/>
      <c r="BB28" s="204"/>
      <c r="BC28" s="189" t="s">
        <v>104</v>
      </c>
      <c r="BD28" s="197"/>
      <c r="BE28" s="197"/>
      <c r="BF28" s="197"/>
      <c r="BG28" s="197"/>
      <c r="BH28" s="197"/>
      <c r="BI28" s="197"/>
      <c r="BJ28" s="197"/>
      <c r="BK28" s="197"/>
      <c r="BL28" s="197"/>
      <c r="BM28" s="208"/>
      <c r="BN28" s="213">
        <v>4517088</v>
      </c>
      <c r="BO28" s="216"/>
      <c r="BP28" s="216"/>
      <c r="BQ28" s="216"/>
      <c r="BR28" s="216"/>
      <c r="BS28" s="216"/>
      <c r="BT28" s="216"/>
      <c r="BU28" s="219"/>
      <c r="BV28" s="213">
        <v>4570194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13</v>
      </c>
      <c r="M29" s="80"/>
      <c r="N29" s="80"/>
      <c r="O29" s="80"/>
      <c r="P29" s="84"/>
      <c r="Q29" s="72">
        <v>2410</v>
      </c>
      <c r="R29" s="80"/>
      <c r="S29" s="80"/>
      <c r="T29" s="80"/>
      <c r="U29" s="80"/>
      <c r="V29" s="84"/>
      <c r="W29" s="135"/>
      <c r="X29" s="140"/>
      <c r="Y29" s="142"/>
      <c r="Z29" s="52" t="s">
        <v>271</v>
      </c>
      <c r="AA29" s="58"/>
      <c r="AB29" s="58"/>
      <c r="AC29" s="58"/>
      <c r="AD29" s="58"/>
      <c r="AE29" s="58"/>
      <c r="AF29" s="58"/>
      <c r="AG29" s="63"/>
      <c r="AH29" s="72">
        <v>170</v>
      </c>
      <c r="AI29" s="80"/>
      <c r="AJ29" s="80"/>
      <c r="AK29" s="80"/>
      <c r="AL29" s="84"/>
      <c r="AM29" s="72">
        <v>506600</v>
      </c>
      <c r="AN29" s="80"/>
      <c r="AO29" s="80"/>
      <c r="AP29" s="80"/>
      <c r="AQ29" s="80"/>
      <c r="AR29" s="84"/>
      <c r="AS29" s="72">
        <v>2980</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281216</v>
      </c>
      <c r="BO29" s="217"/>
      <c r="BP29" s="217"/>
      <c r="BQ29" s="217"/>
      <c r="BR29" s="217"/>
      <c r="BS29" s="217"/>
      <c r="BT29" s="217"/>
      <c r="BU29" s="220"/>
      <c r="BV29" s="214">
        <v>331387</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95.8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1516760</v>
      </c>
      <c r="BO30" s="218"/>
      <c r="BP30" s="218"/>
      <c r="BQ30" s="218"/>
      <c r="BR30" s="218"/>
      <c r="BS30" s="218"/>
      <c r="BT30" s="218"/>
      <c r="BU30" s="221"/>
      <c r="BV30" s="215">
        <v>1528681</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185</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163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62</v>
      </c>
      <c r="D33" s="37"/>
      <c r="E33" s="54" t="s">
        <v>280</v>
      </c>
      <c r="F33" s="54"/>
      <c r="G33" s="54"/>
      <c r="H33" s="54"/>
      <c r="I33" s="54"/>
      <c r="J33" s="54"/>
      <c r="K33" s="54"/>
      <c r="L33" s="54"/>
      <c r="M33" s="54"/>
      <c r="N33" s="54"/>
      <c r="O33" s="54"/>
      <c r="P33" s="54"/>
      <c r="Q33" s="54"/>
      <c r="R33" s="54"/>
      <c r="S33" s="54"/>
      <c r="T33" s="54"/>
      <c r="U33" s="37" t="s">
        <v>62</v>
      </c>
      <c r="V33" s="37"/>
      <c r="W33" s="54" t="s">
        <v>280</v>
      </c>
      <c r="X33" s="54"/>
      <c r="Y33" s="54"/>
      <c r="Z33" s="54"/>
      <c r="AA33" s="54"/>
      <c r="AB33" s="54"/>
      <c r="AC33" s="54"/>
      <c r="AD33" s="54"/>
      <c r="AE33" s="54"/>
      <c r="AF33" s="54"/>
      <c r="AG33" s="54"/>
      <c r="AH33" s="54"/>
      <c r="AI33" s="54"/>
      <c r="AJ33" s="54"/>
      <c r="AK33" s="54"/>
      <c r="AL33" s="54"/>
      <c r="AM33" s="37" t="s">
        <v>62</v>
      </c>
      <c r="AN33" s="37"/>
      <c r="AO33" s="54" t="s">
        <v>280</v>
      </c>
      <c r="AP33" s="54"/>
      <c r="AQ33" s="54"/>
      <c r="AR33" s="54"/>
      <c r="AS33" s="54"/>
      <c r="AT33" s="54"/>
      <c r="AU33" s="54"/>
      <c r="AV33" s="54"/>
      <c r="AW33" s="54"/>
      <c r="AX33" s="54"/>
      <c r="AY33" s="54"/>
      <c r="AZ33" s="54"/>
      <c r="BA33" s="54"/>
      <c r="BB33" s="54"/>
      <c r="BC33" s="54"/>
      <c r="BD33" s="37"/>
      <c r="BE33" s="54" t="s">
        <v>281</v>
      </c>
      <c r="BF33" s="54"/>
      <c r="BG33" s="54" t="s">
        <v>166</v>
      </c>
      <c r="BH33" s="54"/>
      <c r="BI33" s="54"/>
      <c r="BJ33" s="54"/>
      <c r="BK33" s="54"/>
      <c r="BL33" s="54"/>
      <c r="BM33" s="54"/>
      <c r="BN33" s="54"/>
      <c r="BO33" s="54"/>
      <c r="BP33" s="54"/>
      <c r="BQ33" s="54"/>
      <c r="BR33" s="54"/>
      <c r="BS33" s="54"/>
      <c r="BT33" s="54"/>
      <c r="BU33" s="54"/>
      <c r="BV33" s="37"/>
      <c r="BW33" s="37" t="s">
        <v>281</v>
      </c>
      <c r="BX33" s="37"/>
      <c r="BY33" s="54" t="s">
        <v>111</v>
      </c>
      <c r="BZ33" s="54"/>
      <c r="CA33" s="54"/>
      <c r="CB33" s="54"/>
      <c r="CC33" s="54"/>
      <c r="CD33" s="54"/>
      <c r="CE33" s="54"/>
      <c r="CF33" s="54"/>
      <c r="CG33" s="54"/>
      <c r="CH33" s="54"/>
      <c r="CI33" s="54"/>
      <c r="CJ33" s="54"/>
      <c r="CK33" s="54"/>
      <c r="CL33" s="54"/>
      <c r="CM33" s="54"/>
      <c r="CN33" s="54"/>
      <c r="CO33" s="37" t="s">
        <v>62</v>
      </c>
      <c r="CP33" s="37"/>
      <c r="CQ33" s="54" t="s">
        <v>283</v>
      </c>
      <c r="CR33" s="54"/>
      <c r="CS33" s="54"/>
      <c r="CT33" s="54"/>
      <c r="CU33" s="54"/>
      <c r="CV33" s="54"/>
      <c r="CW33" s="54"/>
      <c r="CX33" s="54"/>
      <c r="CY33" s="54"/>
      <c r="CZ33" s="54"/>
      <c r="DA33" s="54"/>
      <c r="DB33" s="54"/>
      <c r="DC33" s="54"/>
      <c r="DD33" s="54"/>
      <c r="DE33" s="54"/>
      <c r="DF33" s="54"/>
      <c r="DG33" s="253" t="s">
        <v>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国民健康保険事業勘定特別会計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三種町水道事業会計</v>
      </c>
      <c r="AP34" s="55"/>
      <c r="AQ34" s="55"/>
      <c r="AR34" s="55"/>
      <c r="AS34" s="55"/>
      <c r="AT34" s="55"/>
      <c r="AU34" s="55"/>
      <c r="AV34" s="55"/>
      <c r="AW34" s="55"/>
      <c r="AX34" s="55"/>
      <c r="AY34" s="55"/>
      <c r="AZ34" s="55"/>
      <c r="BA34" s="55"/>
      <c r="BB34" s="55"/>
      <c r="BC34" s="55"/>
      <c r="BD34" s="2"/>
      <c r="BE34" s="38">
        <f>IF(BG34="","",MAX(C34:D43,U34:V43,AM34:AN43)+1)</f>
        <v>8</v>
      </c>
      <c r="BF34" s="38"/>
      <c r="BG34" s="55" t="str">
        <f>IF('各会計、関係団体の財政状況及び健全化判断比率'!B34="","",'各会計、関係団体の財政状況及び健全化判断比率'!B34)</f>
        <v>三種町温泉事業特別会計</v>
      </c>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秋田県市町村総合事務組合（一般会計）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（株）ゆめろん</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三種町下水道事業会計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秋田県市町村総合事務組合（交通災害共済事業等特別会計）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三種町農業公社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介護保険事業勘定特別会計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秋田県市町村会館管理組合（一般会計）</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（株）さんばりお</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介護サービス事業勘定特別会計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秋田県後期高齢者医療広域連合（一般会計）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（株）ゆうぱる</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秋田県後期高齢者医療広域連合（後期高齢者医療特別会計）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秋田県町村電算システム共同事業組合（一般会計）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能代山本広域市町村圏組合（一般会計）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16</v>
      </c>
      <c r="BX41" s="38"/>
      <c r="BY41" s="55" t="str">
        <f>IF('各会計、関係団体の財政状況及び健全化判断比率'!B75="","",'各会計、関係団体の財政状況及び健全化判断比率'!B75)</f>
        <v>能代山本広域市町村圏組合（特別養護老人ホーム運営事業特別会計）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17</v>
      </c>
      <c r="BX42" s="38"/>
      <c r="BY42" s="55" t="str">
        <f>IF('各会計、関係団体の財政状況及び健全化判断比率'!B76="","",'各会計、関係団体の財政状況及び健全化判断比率'!B76)</f>
        <v>能代山本広域市町村圏組合（能代山本ふるさと市町村圏基金特別会計）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18</v>
      </c>
      <c r="BX43" s="38"/>
      <c r="BY43" s="55" t="str">
        <f>IF('各会計、関係団体の財政状況及び健全化判断比率'!B77="","",'各会計、関係団体の財政状況及び健全化判断比率'!B77)</f>
        <v>三種・八峰養護老人ホーム組合（一般会計）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284</v>
      </c>
      <c r="E46" s="1" t="s">
        <v>285</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290</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292</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294</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2mAikbdEcZkC4t7JHXQvWhJkkgrdUHAzuL1d7z8lauU/bsJdIf1wEjV37ckuMs89WaX222j2iBducdQ6Pp2+A==" saltValue="SaJa8t9wWK7dSwPNH60g6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A13" zoomScale="85" zoomScaleNormal="85"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17</v>
      </c>
      <c r="F33" s="878" t="s">
        <v>528</v>
      </c>
      <c r="G33" s="883" t="s">
        <v>529</v>
      </c>
      <c r="H33" s="883" t="s">
        <v>530</v>
      </c>
      <c r="I33" s="883" t="s">
        <v>531</v>
      </c>
      <c r="J33" s="887" t="s">
        <v>254</v>
      </c>
      <c r="K33" s="862"/>
      <c r="L33" s="862"/>
      <c r="M33" s="862"/>
      <c r="N33" s="862"/>
      <c r="O33" s="862"/>
      <c r="P33" s="862"/>
    </row>
    <row r="34" spans="1:16" ht="39" customHeight="1">
      <c r="A34" s="862"/>
      <c r="B34" s="864"/>
      <c r="C34" s="870" t="s">
        <v>452</v>
      </c>
      <c r="D34" s="870"/>
      <c r="E34" s="875"/>
      <c r="F34" s="879">
        <v>2.54</v>
      </c>
      <c r="G34" s="884">
        <v>2.69</v>
      </c>
      <c r="H34" s="884">
        <v>2.66</v>
      </c>
      <c r="I34" s="884">
        <v>4.08</v>
      </c>
      <c r="J34" s="888">
        <v>5.68</v>
      </c>
      <c r="K34" s="862"/>
      <c r="L34" s="862"/>
      <c r="M34" s="862"/>
      <c r="N34" s="862"/>
      <c r="O34" s="862"/>
      <c r="P34" s="862"/>
    </row>
    <row r="35" spans="1:16" ht="39" customHeight="1">
      <c r="A35" s="862"/>
      <c r="B35" s="865"/>
      <c r="C35" s="871" t="s">
        <v>463</v>
      </c>
      <c r="D35" s="871"/>
      <c r="E35" s="876"/>
      <c r="F35" s="880">
        <v>1.65</v>
      </c>
      <c r="G35" s="885">
        <v>2.21</v>
      </c>
      <c r="H35" s="885">
        <v>2.63</v>
      </c>
      <c r="I35" s="885">
        <v>3.71</v>
      </c>
      <c r="J35" s="889">
        <v>4.3499999999999996</v>
      </c>
      <c r="K35" s="862"/>
      <c r="L35" s="862"/>
      <c r="M35" s="862"/>
      <c r="N35" s="862"/>
      <c r="O35" s="862"/>
      <c r="P35" s="862"/>
    </row>
    <row r="36" spans="1:16" ht="39" customHeight="1">
      <c r="A36" s="862"/>
      <c r="B36" s="865"/>
      <c r="C36" s="871" t="s">
        <v>462</v>
      </c>
      <c r="D36" s="871"/>
      <c r="E36" s="876"/>
      <c r="F36" s="880">
        <v>0.24</v>
      </c>
      <c r="G36" s="885">
        <v>0.55000000000000004</v>
      </c>
      <c r="H36" s="885">
        <v>1.27</v>
      </c>
      <c r="I36" s="885">
        <v>1.91</v>
      </c>
      <c r="J36" s="889">
        <v>1.59</v>
      </c>
      <c r="K36" s="862"/>
      <c r="L36" s="862"/>
      <c r="M36" s="862"/>
      <c r="N36" s="862"/>
      <c r="O36" s="862"/>
      <c r="P36" s="862"/>
    </row>
    <row r="37" spans="1:16" ht="39" customHeight="1">
      <c r="A37" s="862"/>
      <c r="B37" s="865"/>
      <c r="C37" s="871" t="s">
        <v>465</v>
      </c>
      <c r="D37" s="871"/>
      <c r="E37" s="876"/>
      <c r="F37" s="880" t="s">
        <v>200</v>
      </c>
      <c r="G37" s="885">
        <v>0.79</v>
      </c>
      <c r="H37" s="885">
        <v>1.38</v>
      </c>
      <c r="I37" s="885">
        <v>1.55</v>
      </c>
      <c r="J37" s="889">
        <v>1.28</v>
      </c>
      <c r="K37" s="862"/>
      <c r="L37" s="862"/>
      <c r="M37" s="862"/>
      <c r="N37" s="862"/>
      <c r="O37" s="862"/>
      <c r="P37" s="862"/>
    </row>
    <row r="38" spans="1:16" ht="39" customHeight="1">
      <c r="A38" s="862"/>
      <c r="B38" s="865"/>
      <c r="C38" s="871" t="s">
        <v>461</v>
      </c>
      <c r="D38" s="871"/>
      <c r="E38" s="876"/>
      <c r="F38" s="880">
        <v>0.94</v>
      </c>
      <c r="G38" s="885">
        <v>0.57999999999999996</v>
      </c>
      <c r="H38" s="885">
        <v>0.56999999999999995</v>
      </c>
      <c r="I38" s="885">
        <v>0.2</v>
      </c>
      <c r="J38" s="889">
        <v>0.1</v>
      </c>
      <c r="K38" s="862"/>
      <c r="L38" s="862"/>
      <c r="M38" s="862"/>
      <c r="N38" s="862"/>
      <c r="O38" s="862"/>
      <c r="P38" s="862"/>
    </row>
    <row r="39" spans="1:16" ht="39" customHeight="1">
      <c r="A39" s="862"/>
      <c r="B39" s="865"/>
      <c r="C39" s="871" t="s">
        <v>466</v>
      </c>
      <c r="D39" s="871"/>
      <c r="E39" s="876"/>
      <c r="F39" s="880">
        <v>3.e-002</v>
      </c>
      <c r="G39" s="885">
        <v>7.0000000000000007e-002</v>
      </c>
      <c r="H39" s="885">
        <v>0.13</v>
      </c>
      <c r="I39" s="885">
        <v>0</v>
      </c>
      <c r="J39" s="889">
        <v>6.e-002</v>
      </c>
      <c r="K39" s="862"/>
      <c r="L39" s="862"/>
      <c r="M39" s="862"/>
      <c r="N39" s="862"/>
      <c r="O39" s="862"/>
      <c r="P39" s="862"/>
    </row>
    <row r="40" spans="1:16" ht="39" customHeight="1">
      <c r="A40" s="862"/>
      <c r="B40" s="865"/>
      <c r="C40" s="871" t="s">
        <v>174</v>
      </c>
      <c r="D40" s="871"/>
      <c r="E40" s="876"/>
      <c r="F40" s="880">
        <v>2.e-002</v>
      </c>
      <c r="G40" s="885">
        <v>2.e-002</v>
      </c>
      <c r="H40" s="885">
        <v>2.e-002</v>
      </c>
      <c r="I40" s="885">
        <v>2.e-002</v>
      </c>
      <c r="J40" s="889">
        <v>2.e-002</v>
      </c>
      <c r="K40" s="862"/>
      <c r="L40" s="862"/>
      <c r="M40" s="862"/>
      <c r="N40" s="862"/>
      <c r="O40" s="862"/>
      <c r="P40" s="862"/>
    </row>
    <row r="41" spans="1:16" ht="39" customHeight="1">
      <c r="A41" s="862"/>
      <c r="B41" s="865"/>
      <c r="C41" s="871" t="s">
        <v>225</v>
      </c>
      <c r="D41" s="871"/>
      <c r="E41" s="876"/>
      <c r="F41" s="880">
        <v>1.e-002</v>
      </c>
      <c r="G41" s="885">
        <v>0</v>
      </c>
      <c r="H41" s="885">
        <v>0</v>
      </c>
      <c r="I41" s="885">
        <v>0</v>
      </c>
      <c r="J41" s="889">
        <v>0</v>
      </c>
      <c r="K41" s="862"/>
      <c r="L41" s="862"/>
      <c r="M41" s="862"/>
      <c r="N41" s="862"/>
      <c r="O41" s="862"/>
      <c r="P41" s="862"/>
    </row>
    <row r="42" spans="1:16" ht="39" customHeight="1">
      <c r="A42" s="862"/>
      <c r="B42" s="866"/>
      <c r="C42" s="871" t="s">
        <v>532</v>
      </c>
      <c r="D42" s="871"/>
      <c r="E42" s="876"/>
      <c r="F42" s="880" t="s">
        <v>200</v>
      </c>
      <c r="G42" s="885" t="s">
        <v>200</v>
      </c>
      <c r="H42" s="885" t="s">
        <v>200</v>
      </c>
      <c r="I42" s="885" t="s">
        <v>200</v>
      </c>
      <c r="J42" s="889" t="s">
        <v>200</v>
      </c>
      <c r="K42" s="862"/>
      <c r="L42" s="862"/>
      <c r="M42" s="862"/>
      <c r="N42" s="862"/>
      <c r="O42" s="862"/>
      <c r="P42" s="862"/>
    </row>
    <row r="43" spans="1:16" ht="39" customHeight="1">
      <c r="A43" s="862"/>
      <c r="B43" s="867"/>
      <c r="C43" s="872" t="s">
        <v>487</v>
      </c>
      <c r="D43" s="872"/>
      <c r="E43" s="877"/>
      <c r="F43" s="881">
        <v>0.4</v>
      </c>
      <c r="G43" s="886" t="s">
        <v>200</v>
      </c>
      <c r="H43" s="886" t="s">
        <v>200</v>
      </c>
      <c r="I43" s="886" t="s">
        <v>200</v>
      </c>
      <c r="J43" s="890" t="s">
        <v>200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Axq74k/jI7dgQ1gOrevJ8Ej65k4d3O7fCKbwB1tFZ5Wknp6teOAzcmk1QV0q6jbx4DHx1mCSqbGHZA7W4gnuJw==" saltValue="NHkFUCfoafZoDbF57Zk4i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21</v>
      </c>
      <c r="C44" s="905"/>
      <c r="D44" s="905"/>
      <c r="E44" s="924"/>
      <c r="F44" s="924"/>
      <c r="G44" s="924"/>
      <c r="H44" s="924"/>
      <c r="I44" s="924"/>
      <c r="J44" s="933" t="s">
        <v>17</v>
      </c>
      <c r="K44" s="941" t="s">
        <v>528</v>
      </c>
      <c r="L44" s="950" t="s">
        <v>529</v>
      </c>
      <c r="M44" s="950" t="s">
        <v>530</v>
      </c>
      <c r="N44" s="950" t="s">
        <v>531</v>
      </c>
      <c r="O44" s="959" t="s">
        <v>254</v>
      </c>
      <c r="P44" s="734"/>
      <c r="Q44" s="734"/>
      <c r="R44" s="734"/>
      <c r="S44" s="734"/>
      <c r="T44" s="734"/>
      <c r="U44" s="734"/>
    </row>
    <row r="45" spans="1:21" ht="30.75" customHeight="1">
      <c r="A45" s="734"/>
      <c r="B45" s="892" t="s">
        <v>25</v>
      </c>
      <c r="C45" s="906"/>
      <c r="D45" s="916"/>
      <c r="E45" s="925" t="s">
        <v>23</v>
      </c>
      <c r="F45" s="925"/>
      <c r="G45" s="925"/>
      <c r="H45" s="925"/>
      <c r="I45" s="925"/>
      <c r="J45" s="934"/>
      <c r="K45" s="942">
        <v>1070</v>
      </c>
      <c r="L45" s="951">
        <v>1081</v>
      </c>
      <c r="M45" s="951">
        <v>1172</v>
      </c>
      <c r="N45" s="951">
        <v>1182</v>
      </c>
      <c r="O45" s="960">
        <v>1174</v>
      </c>
      <c r="P45" s="734"/>
      <c r="Q45" s="734"/>
      <c r="R45" s="734"/>
      <c r="S45" s="734"/>
      <c r="T45" s="734"/>
      <c r="U45" s="734"/>
    </row>
    <row r="46" spans="1:21" ht="30.75" customHeight="1">
      <c r="A46" s="734"/>
      <c r="B46" s="893"/>
      <c r="C46" s="907"/>
      <c r="D46" s="917"/>
      <c r="E46" s="926" t="s">
        <v>28</v>
      </c>
      <c r="F46" s="926"/>
      <c r="G46" s="926"/>
      <c r="H46" s="926"/>
      <c r="I46" s="926"/>
      <c r="J46" s="935"/>
      <c r="K46" s="943" t="s">
        <v>200</v>
      </c>
      <c r="L46" s="952" t="s">
        <v>200</v>
      </c>
      <c r="M46" s="952" t="s">
        <v>200</v>
      </c>
      <c r="N46" s="952" t="s">
        <v>200</v>
      </c>
      <c r="O46" s="961" t="s">
        <v>200</v>
      </c>
      <c r="P46" s="734"/>
      <c r="Q46" s="734"/>
      <c r="R46" s="734"/>
      <c r="S46" s="734"/>
      <c r="T46" s="734"/>
      <c r="U46" s="734"/>
    </row>
    <row r="47" spans="1:21" ht="30.75" customHeight="1">
      <c r="A47" s="734"/>
      <c r="B47" s="893"/>
      <c r="C47" s="907"/>
      <c r="D47" s="917"/>
      <c r="E47" s="926" t="s">
        <v>33</v>
      </c>
      <c r="F47" s="926"/>
      <c r="G47" s="926"/>
      <c r="H47" s="926"/>
      <c r="I47" s="926"/>
      <c r="J47" s="935"/>
      <c r="K47" s="943" t="s">
        <v>200</v>
      </c>
      <c r="L47" s="952" t="s">
        <v>200</v>
      </c>
      <c r="M47" s="952" t="s">
        <v>200</v>
      </c>
      <c r="N47" s="952" t="s">
        <v>200</v>
      </c>
      <c r="O47" s="961" t="s">
        <v>200</v>
      </c>
      <c r="P47" s="734"/>
      <c r="Q47" s="734"/>
      <c r="R47" s="734"/>
      <c r="S47" s="734"/>
      <c r="T47" s="734"/>
      <c r="U47" s="734"/>
    </row>
    <row r="48" spans="1:21" ht="30.75" customHeight="1">
      <c r="A48" s="734"/>
      <c r="B48" s="893"/>
      <c r="C48" s="907"/>
      <c r="D48" s="917"/>
      <c r="E48" s="926" t="s">
        <v>36</v>
      </c>
      <c r="F48" s="926"/>
      <c r="G48" s="926"/>
      <c r="H48" s="926"/>
      <c r="I48" s="926"/>
      <c r="J48" s="935"/>
      <c r="K48" s="943">
        <v>475</v>
      </c>
      <c r="L48" s="952">
        <v>460</v>
      </c>
      <c r="M48" s="952">
        <v>407</v>
      </c>
      <c r="N48" s="952">
        <v>379</v>
      </c>
      <c r="O48" s="961">
        <v>338</v>
      </c>
      <c r="P48" s="734"/>
      <c r="Q48" s="734"/>
      <c r="R48" s="734"/>
      <c r="S48" s="734"/>
      <c r="T48" s="734"/>
      <c r="U48" s="734"/>
    </row>
    <row r="49" spans="1:21" ht="30.75" customHeight="1">
      <c r="A49" s="734"/>
      <c r="B49" s="893"/>
      <c r="C49" s="907"/>
      <c r="D49" s="917"/>
      <c r="E49" s="926" t="s">
        <v>0</v>
      </c>
      <c r="F49" s="926"/>
      <c r="G49" s="926"/>
      <c r="H49" s="926"/>
      <c r="I49" s="926"/>
      <c r="J49" s="935"/>
      <c r="K49" s="943">
        <v>5</v>
      </c>
      <c r="L49" s="952">
        <v>0</v>
      </c>
      <c r="M49" s="952">
        <v>0</v>
      </c>
      <c r="N49" s="952">
        <v>0</v>
      </c>
      <c r="O49" s="961">
        <v>0</v>
      </c>
      <c r="P49" s="734"/>
      <c r="Q49" s="734"/>
      <c r="R49" s="734"/>
      <c r="S49" s="734"/>
      <c r="T49" s="734"/>
      <c r="U49" s="734"/>
    </row>
    <row r="50" spans="1:21" ht="30.75" customHeight="1">
      <c r="A50" s="734"/>
      <c r="B50" s="893"/>
      <c r="C50" s="907"/>
      <c r="D50" s="917"/>
      <c r="E50" s="926" t="s">
        <v>41</v>
      </c>
      <c r="F50" s="926"/>
      <c r="G50" s="926"/>
      <c r="H50" s="926"/>
      <c r="I50" s="926"/>
      <c r="J50" s="935"/>
      <c r="K50" s="943">
        <v>5</v>
      </c>
      <c r="L50" s="952">
        <v>2</v>
      </c>
      <c r="M50" s="952">
        <v>2</v>
      </c>
      <c r="N50" s="952">
        <v>2</v>
      </c>
      <c r="O50" s="961">
        <v>2</v>
      </c>
      <c r="P50" s="734"/>
      <c r="Q50" s="734"/>
      <c r="R50" s="734"/>
      <c r="S50" s="734"/>
      <c r="T50" s="734"/>
      <c r="U50" s="734"/>
    </row>
    <row r="51" spans="1:21" ht="30.75" customHeight="1">
      <c r="A51" s="734"/>
      <c r="B51" s="894"/>
      <c r="C51" s="908"/>
      <c r="D51" s="918"/>
      <c r="E51" s="926" t="s">
        <v>43</v>
      </c>
      <c r="F51" s="926"/>
      <c r="G51" s="926"/>
      <c r="H51" s="926"/>
      <c r="I51" s="926"/>
      <c r="J51" s="935"/>
      <c r="K51" s="943" t="s">
        <v>200</v>
      </c>
      <c r="L51" s="952" t="s">
        <v>200</v>
      </c>
      <c r="M51" s="952" t="s">
        <v>200</v>
      </c>
      <c r="N51" s="952" t="s">
        <v>200</v>
      </c>
      <c r="O51" s="961">
        <v>1</v>
      </c>
      <c r="P51" s="734"/>
      <c r="Q51" s="734"/>
      <c r="R51" s="734"/>
      <c r="S51" s="734"/>
      <c r="T51" s="734"/>
      <c r="U51" s="734"/>
    </row>
    <row r="52" spans="1:21" ht="30.75" customHeight="1">
      <c r="A52" s="734"/>
      <c r="B52" s="895" t="s">
        <v>46</v>
      </c>
      <c r="C52" s="909"/>
      <c r="D52" s="918"/>
      <c r="E52" s="926" t="s">
        <v>48</v>
      </c>
      <c r="F52" s="926"/>
      <c r="G52" s="926"/>
      <c r="H52" s="926"/>
      <c r="I52" s="926"/>
      <c r="J52" s="935"/>
      <c r="K52" s="943">
        <v>1150</v>
      </c>
      <c r="L52" s="952">
        <v>1151</v>
      </c>
      <c r="M52" s="952">
        <v>1195</v>
      </c>
      <c r="N52" s="952">
        <v>1169</v>
      </c>
      <c r="O52" s="961">
        <v>1136</v>
      </c>
      <c r="P52" s="734"/>
      <c r="Q52" s="734"/>
      <c r="R52" s="734"/>
      <c r="S52" s="734"/>
      <c r="T52" s="734"/>
      <c r="U52" s="734"/>
    </row>
    <row r="53" spans="1:21" ht="30.75" customHeight="1">
      <c r="A53" s="734"/>
      <c r="B53" s="896" t="s">
        <v>50</v>
      </c>
      <c r="C53" s="910"/>
      <c r="D53" s="919"/>
      <c r="E53" s="927" t="s">
        <v>53</v>
      </c>
      <c r="F53" s="927"/>
      <c r="G53" s="927"/>
      <c r="H53" s="927"/>
      <c r="I53" s="927"/>
      <c r="J53" s="936"/>
      <c r="K53" s="944">
        <v>405</v>
      </c>
      <c r="L53" s="953">
        <v>392</v>
      </c>
      <c r="M53" s="953">
        <v>386</v>
      </c>
      <c r="N53" s="953">
        <v>394</v>
      </c>
      <c r="O53" s="962">
        <v>379</v>
      </c>
      <c r="P53" s="734"/>
      <c r="Q53" s="734"/>
      <c r="R53" s="734"/>
      <c r="S53" s="734"/>
      <c r="T53" s="734"/>
      <c r="U53" s="734"/>
    </row>
    <row r="54" spans="1:21" ht="24" customHeight="1">
      <c r="A54" s="734"/>
      <c r="B54" s="897" t="s">
        <v>55</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26</v>
      </c>
      <c r="P56" s="734"/>
      <c r="Q56" s="734"/>
      <c r="R56" s="734"/>
      <c r="S56" s="734"/>
      <c r="T56" s="734"/>
      <c r="U56" s="734"/>
    </row>
    <row r="57" spans="1:21" ht="31.5" customHeight="1">
      <c r="A57" s="734"/>
      <c r="B57" s="899"/>
      <c r="C57" s="912"/>
      <c r="D57" s="912"/>
      <c r="E57" s="928"/>
      <c r="F57" s="928"/>
      <c r="G57" s="928"/>
      <c r="H57" s="928"/>
      <c r="I57" s="928"/>
      <c r="J57" s="937" t="s">
        <v>17</v>
      </c>
      <c r="K57" s="946" t="s">
        <v>528</v>
      </c>
      <c r="L57" s="954" t="s">
        <v>529</v>
      </c>
      <c r="M57" s="954" t="s">
        <v>530</v>
      </c>
      <c r="N57" s="954" t="s">
        <v>531</v>
      </c>
      <c r="O57" s="964" t="s">
        <v>254</v>
      </c>
      <c r="P57" s="734"/>
      <c r="Q57" s="734"/>
      <c r="R57" s="734"/>
      <c r="S57" s="734"/>
      <c r="T57" s="734"/>
      <c r="U57" s="734"/>
    </row>
    <row r="58" spans="1:21" ht="31.5" customHeight="1">
      <c r="B58" s="900" t="s">
        <v>59</v>
      </c>
      <c r="C58" s="913"/>
      <c r="D58" s="920" t="s">
        <v>65</v>
      </c>
      <c r="E58" s="929"/>
      <c r="F58" s="929"/>
      <c r="G58" s="929"/>
      <c r="H58" s="929"/>
      <c r="I58" s="929"/>
      <c r="J58" s="938"/>
      <c r="K58" s="947" t="s">
        <v>200</v>
      </c>
      <c r="L58" s="955" t="s">
        <v>200</v>
      </c>
      <c r="M58" s="955" t="s">
        <v>200</v>
      </c>
      <c r="N58" s="955" t="s">
        <v>200</v>
      </c>
      <c r="O58" s="965" t="s">
        <v>200</v>
      </c>
    </row>
    <row r="59" spans="1:21" ht="31.5" customHeight="1">
      <c r="B59" s="901"/>
      <c r="C59" s="914"/>
      <c r="D59" s="921" t="s">
        <v>14</v>
      </c>
      <c r="E59" s="930"/>
      <c r="F59" s="930"/>
      <c r="G59" s="930"/>
      <c r="H59" s="930"/>
      <c r="I59" s="930"/>
      <c r="J59" s="939"/>
      <c r="K59" s="948" t="s">
        <v>200</v>
      </c>
      <c r="L59" s="956" t="s">
        <v>200</v>
      </c>
      <c r="M59" s="956" t="s">
        <v>200</v>
      </c>
      <c r="N59" s="956" t="s">
        <v>200</v>
      </c>
      <c r="O59" s="966" t="s">
        <v>200</v>
      </c>
    </row>
    <row r="60" spans="1:21" ht="31.5" customHeight="1">
      <c r="B60" s="902"/>
      <c r="C60" s="915"/>
      <c r="D60" s="922" t="s">
        <v>67</v>
      </c>
      <c r="E60" s="931"/>
      <c r="F60" s="931"/>
      <c r="G60" s="931"/>
      <c r="H60" s="931"/>
      <c r="I60" s="931"/>
      <c r="J60" s="940"/>
      <c r="K60" s="949" t="s">
        <v>200</v>
      </c>
      <c r="L60" s="957" t="s">
        <v>200</v>
      </c>
      <c r="M60" s="957" t="s">
        <v>200</v>
      </c>
      <c r="N60" s="957" t="s">
        <v>200</v>
      </c>
      <c r="O60" s="967" t="s">
        <v>200</v>
      </c>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42</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TzEhMzZ2147M0L9MjfRRHO9Y5U07kgd21tcZ9KSQNaL5MxlYuO80eL99gFONINLZeVtu0QL1TaolU0m1NoyR8Q==" saltValue="dLarjquBR7uBGRf3I7VRJ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85" zoomScaleNormal="8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21</v>
      </c>
      <c r="C40" s="905"/>
      <c r="D40" s="905"/>
      <c r="E40" s="924"/>
      <c r="F40" s="924"/>
      <c r="G40" s="924"/>
      <c r="H40" s="933" t="s">
        <v>17</v>
      </c>
      <c r="I40" s="941" t="s">
        <v>528</v>
      </c>
      <c r="J40" s="950" t="s">
        <v>529</v>
      </c>
      <c r="K40" s="950" t="s">
        <v>530</v>
      </c>
      <c r="L40" s="950" t="s">
        <v>531</v>
      </c>
      <c r="M40" s="990" t="s">
        <v>254</v>
      </c>
    </row>
    <row r="41" spans="2:13" ht="27.75" customHeight="1">
      <c r="B41" s="892" t="s">
        <v>38</v>
      </c>
      <c r="C41" s="906"/>
      <c r="D41" s="916"/>
      <c r="E41" s="973" t="s">
        <v>57</v>
      </c>
      <c r="F41" s="973"/>
      <c r="G41" s="973"/>
      <c r="H41" s="979"/>
      <c r="I41" s="983">
        <v>10222</v>
      </c>
      <c r="J41" s="987">
        <v>9839</v>
      </c>
      <c r="K41" s="987">
        <v>9266</v>
      </c>
      <c r="L41" s="987">
        <v>8726</v>
      </c>
      <c r="M41" s="991">
        <v>8535</v>
      </c>
    </row>
    <row r="42" spans="2:13" ht="27.75" customHeight="1">
      <c r="B42" s="893"/>
      <c r="C42" s="907"/>
      <c r="D42" s="917"/>
      <c r="E42" s="974" t="s">
        <v>73</v>
      </c>
      <c r="F42" s="974"/>
      <c r="G42" s="974"/>
      <c r="H42" s="980"/>
      <c r="I42" s="984">
        <v>6</v>
      </c>
      <c r="J42" s="988">
        <v>5</v>
      </c>
      <c r="K42" s="988">
        <v>4</v>
      </c>
      <c r="L42" s="988">
        <v>2</v>
      </c>
      <c r="M42" s="992">
        <v>1</v>
      </c>
    </row>
    <row r="43" spans="2:13" ht="27.75" customHeight="1">
      <c r="B43" s="893"/>
      <c r="C43" s="907"/>
      <c r="D43" s="917"/>
      <c r="E43" s="974" t="s">
        <v>75</v>
      </c>
      <c r="F43" s="974"/>
      <c r="G43" s="974"/>
      <c r="H43" s="980"/>
      <c r="I43" s="984">
        <v>4640</v>
      </c>
      <c r="J43" s="988">
        <v>4331</v>
      </c>
      <c r="K43" s="988">
        <v>4072</v>
      </c>
      <c r="L43" s="988">
        <v>3731</v>
      </c>
      <c r="M43" s="992">
        <v>3289</v>
      </c>
    </row>
    <row r="44" spans="2:13" ht="27.75" customHeight="1">
      <c r="B44" s="893"/>
      <c r="C44" s="907"/>
      <c r="D44" s="917"/>
      <c r="E44" s="974" t="s">
        <v>77</v>
      </c>
      <c r="F44" s="974"/>
      <c r="G44" s="974"/>
      <c r="H44" s="980"/>
      <c r="I44" s="984">
        <v>3</v>
      </c>
      <c r="J44" s="988">
        <v>2</v>
      </c>
      <c r="K44" s="988">
        <v>1</v>
      </c>
      <c r="L44" s="988">
        <v>1</v>
      </c>
      <c r="M44" s="992" t="s">
        <v>200</v>
      </c>
    </row>
    <row r="45" spans="2:13" ht="27.75" customHeight="1">
      <c r="B45" s="893"/>
      <c r="C45" s="907"/>
      <c r="D45" s="917"/>
      <c r="E45" s="974" t="s">
        <v>79</v>
      </c>
      <c r="F45" s="974"/>
      <c r="G45" s="974"/>
      <c r="H45" s="980"/>
      <c r="I45" s="984">
        <v>1132</v>
      </c>
      <c r="J45" s="988">
        <v>1117</v>
      </c>
      <c r="K45" s="988">
        <v>1130</v>
      </c>
      <c r="L45" s="988">
        <v>1159</v>
      </c>
      <c r="M45" s="992">
        <v>1172</v>
      </c>
    </row>
    <row r="46" spans="2:13" ht="27.75" customHeight="1">
      <c r="B46" s="893"/>
      <c r="C46" s="907"/>
      <c r="D46" s="918"/>
      <c r="E46" s="974" t="s">
        <v>78</v>
      </c>
      <c r="F46" s="974"/>
      <c r="G46" s="974"/>
      <c r="H46" s="980"/>
      <c r="I46" s="984" t="s">
        <v>200</v>
      </c>
      <c r="J46" s="988" t="s">
        <v>200</v>
      </c>
      <c r="K46" s="988" t="s">
        <v>200</v>
      </c>
      <c r="L46" s="988" t="s">
        <v>200</v>
      </c>
      <c r="M46" s="992" t="s">
        <v>200</v>
      </c>
    </row>
    <row r="47" spans="2:13" ht="27.75" customHeight="1">
      <c r="B47" s="893"/>
      <c r="C47" s="907"/>
      <c r="D47" s="971"/>
      <c r="E47" s="975" t="s">
        <v>81</v>
      </c>
      <c r="F47" s="978"/>
      <c r="G47" s="978"/>
      <c r="H47" s="981"/>
      <c r="I47" s="984" t="s">
        <v>200</v>
      </c>
      <c r="J47" s="988" t="s">
        <v>200</v>
      </c>
      <c r="K47" s="988" t="s">
        <v>200</v>
      </c>
      <c r="L47" s="988" t="s">
        <v>200</v>
      </c>
      <c r="M47" s="992" t="s">
        <v>200</v>
      </c>
    </row>
    <row r="48" spans="2:13" ht="27.75" customHeight="1">
      <c r="B48" s="893"/>
      <c r="C48" s="907"/>
      <c r="D48" s="917"/>
      <c r="E48" s="974" t="s">
        <v>87</v>
      </c>
      <c r="F48" s="974"/>
      <c r="G48" s="974"/>
      <c r="H48" s="980"/>
      <c r="I48" s="984" t="s">
        <v>200</v>
      </c>
      <c r="J48" s="988" t="s">
        <v>200</v>
      </c>
      <c r="K48" s="988" t="s">
        <v>200</v>
      </c>
      <c r="L48" s="988" t="s">
        <v>200</v>
      </c>
      <c r="M48" s="992" t="s">
        <v>200</v>
      </c>
    </row>
    <row r="49" spans="2:13" ht="27.75" customHeight="1">
      <c r="B49" s="894"/>
      <c r="C49" s="908"/>
      <c r="D49" s="917"/>
      <c r="E49" s="974" t="s">
        <v>91</v>
      </c>
      <c r="F49" s="974"/>
      <c r="G49" s="974"/>
      <c r="H49" s="980"/>
      <c r="I49" s="984" t="s">
        <v>200</v>
      </c>
      <c r="J49" s="988" t="s">
        <v>200</v>
      </c>
      <c r="K49" s="988" t="s">
        <v>200</v>
      </c>
      <c r="L49" s="988" t="s">
        <v>200</v>
      </c>
      <c r="M49" s="992" t="s">
        <v>200</v>
      </c>
    </row>
    <row r="50" spans="2:13" ht="27.75" customHeight="1">
      <c r="B50" s="968" t="s">
        <v>93</v>
      </c>
      <c r="C50" s="970"/>
      <c r="D50" s="972"/>
      <c r="E50" s="974" t="s">
        <v>94</v>
      </c>
      <c r="F50" s="974"/>
      <c r="G50" s="974"/>
      <c r="H50" s="980"/>
      <c r="I50" s="984">
        <v>4922</v>
      </c>
      <c r="J50" s="988">
        <v>4980</v>
      </c>
      <c r="K50" s="988">
        <v>5438</v>
      </c>
      <c r="L50" s="988">
        <v>5304</v>
      </c>
      <c r="M50" s="992">
        <v>5198</v>
      </c>
    </row>
    <row r="51" spans="2:13" ht="27.75" customHeight="1">
      <c r="B51" s="893"/>
      <c r="C51" s="907"/>
      <c r="D51" s="917"/>
      <c r="E51" s="974" t="s">
        <v>96</v>
      </c>
      <c r="F51" s="974"/>
      <c r="G51" s="974"/>
      <c r="H51" s="980"/>
      <c r="I51" s="984">
        <v>379</v>
      </c>
      <c r="J51" s="988">
        <v>304</v>
      </c>
      <c r="K51" s="988">
        <v>318</v>
      </c>
      <c r="L51" s="988">
        <v>318</v>
      </c>
      <c r="M51" s="992">
        <v>356</v>
      </c>
    </row>
    <row r="52" spans="2:13" ht="27.75" customHeight="1">
      <c r="B52" s="894"/>
      <c r="C52" s="908"/>
      <c r="D52" s="917"/>
      <c r="E52" s="974" t="s">
        <v>45</v>
      </c>
      <c r="F52" s="974"/>
      <c r="G52" s="974"/>
      <c r="H52" s="980"/>
      <c r="I52" s="984">
        <v>11019</v>
      </c>
      <c r="J52" s="988">
        <v>10551</v>
      </c>
      <c r="K52" s="988">
        <v>9871</v>
      </c>
      <c r="L52" s="988">
        <v>9205</v>
      </c>
      <c r="M52" s="992">
        <v>8608</v>
      </c>
    </row>
    <row r="53" spans="2:13" ht="27.75" customHeight="1">
      <c r="B53" s="896" t="s">
        <v>50</v>
      </c>
      <c r="C53" s="910"/>
      <c r="D53" s="919"/>
      <c r="E53" s="976" t="s">
        <v>100</v>
      </c>
      <c r="F53" s="976"/>
      <c r="G53" s="976"/>
      <c r="H53" s="982"/>
      <c r="I53" s="985">
        <v>-317</v>
      </c>
      <c r="J53" s="989">
        <v>-541</v>
      </c>
      <c r="K53" s="989">
        <v>-1154</v>
      </c>
      <c r="L53" s="989">
        <v>-1208</v>
      </c>
      <c r="M53" s="993">
        <v>-1165</v>
      </c>
    </row>
    <row r="54" spans="2:13" ht="27.75" customHeight="1">
      <c r="B54" s="969"/>
      <c r="C54" s="868"/>
      <c r="D54" s="868"/>
      <c r="E54" s="977"/>
      <c r="F54" s="977"/>
      <c r="G54" s="977"/>
      <c r="H54" s="977"/>
      <c r="I54" s="986"/>
      <c r="J54" s="986"/>
      <c r="K54" s="986"/>
      <c r="L54" s="986"/>
      <c r="M54" s="986"/>
    </row>
    <row r="55" spans="2:13"/>
  </sheetData>
  <sheetProtection algorithmName="SHA-512" hashValue="6X/ugr5EAZS+dRbMHCOKAvxOzCFabN0lbGHu1cQ0EUxi94HAMUcYj0wlsGVi7Ui0WK2X559oa5iVC+B7poAGcg==" saltValue="/dIEnsEn5MJYuddmkB1RV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98</v>
      </c>
    </row>
    <row r="54" spans="2:8" ht="29.25" customHeight="1">
      <c r="B54" s="994" t="s">
        <v>5</v>
      </c>
      <c r="C54" s="1000"/>
      <c r="D54" s="1000"/>
      <c r="E54" s="1009" t="s">
        <v>17</v>
      </c>
      <c r="F54" s="1016" t="s">
        <v>530</v>
      </c>
      <c r="G54" s="1016" t="s">
        <v>531</v>
      </c>
      <c r="H54" s="1024" t="s">
        <v>254</v>
      </c>
    </row>
    <row r="55" spans="2:8" ht="52.5" customHeight="1">
      <c r="B55" s="995"/>
      <c r="C55" s="1001" t="s">
        <v>104</v>
      </c>
      <c r="D55" s="1001"/>
      <c r="E55" s="1010"/>
      <c r="F55" s="1017">
        <v>4583</v>
      </c>
      <c r="G55" s="1017">
        <v>4570</v>
      </c>
      <c r="H55" s="1025">
        <v>4517</v>
      </c>
    </row>
    <row r="56" spans="2:8" ht="52.5" customHeight="1">
      <c r="B56" s="996"/>
      <c r="C56" s="1002" t="s">
        <v>107</v>
      </c>
      <c r="D56" s="1002"/>
      <c r="E56" s="1011"/>
      <c r="F56" s="1018">
        <v>412</v>
      </c>
      <c r="G56" s="1018">
        <v>331</v>
      </c>
      <c r="H56" s="1026">
        <v>281</v>
      </c>
    </row>
    <row r="57" spans="2:8" ht="53.25" customHeight="1">
      <c r="B57" s="996"/>
      <c r="C57" s="1003" t="s">
        <v>71</v>
      </c>
      <c r="D57" s="1003"/>
      <c r="E57" s="1012"/>
      <c r="F57" s="1019">
        <v>1582</v>
      </c>
      <c r="G57" s="1019">
        <v>1529</v>
      </c>
      <c r="H57" s="1027">
        <v>1517</v>
      </c>
    </row>
    <row r="58" spans="2:8" ht="45.75" customHeight="1">
      <c r="B58" s="997"/>
      <c r="C58" s="1004" t="s">
        <v>540</v>
      </c>
      <c r="D58" s="1007"/>
      <c r="E58" s="1013"/>
      <c r="F58" s="1020">
        <v>1405</v>
      </c>
      <c r="G58" s="1020">
        <v>1375</v>
      </c>
      <c r="H58" s="1028">
        <v>1353</v>
      </c>
    </row>
    <row r="59" spans="2:8" ht="45.75" customHeight="1">
      <c r="B59" s="997"/>
      <c r="C59" s="1004" t="s">
        <v>543</v>
      </c>
      <c r="D59" s="1007"/>
      <c r="E59" s="1013"/>
      <c r="F59" s="1020">
        <v>76</v>
      </c>
      <c r="G59" s="1020">
        <v>50</v>
      </c>
      <c r="H59" s="1028">
        <v>69</v>
      </c>
    </row>
    <row r="60" spans="2:8" ht="45.75" customHeight="1">
      <c r="B60" s="997"/>
      <c r="C60" s="1004" t="s">
        <v>542</v>
      </c>
      <c r="D60" s="1007"/>
      <c r="E60" s="1013"/>
      <c r="F60" s="1020">
        <v>68</v>
      </c>
      <c r="G60" s="1020">
        <v>68</v>
      </c>
      <c r="H60" s="1028">
        <v>60</v>
      </c>
    </row>
    <row r="61" spans="2:8" ht="45.75" customHeight="1">
      <c r="B61" s="997"/>
      <c r="C61" s="1004" t="s">
        <v>544</v>
      </c>
      <c r="D61" s="1007"/>
      <c r="E61" s="1013"/>
      <c r="F61" s="1020">
        <v>32</v>
      </c>
      <c r="G61" s="1020">
        <v>36</v>
      </c>
      <c r="H61" s="1028">
        <v>35</v>
      </c>
    </row>
    <row r="62" spans="2:8" ht="45.75" customHeight="1">
      <c r="B62" s="998"/>
      <c r="C62" s="1005"/>
      <c r="D62" s="1008"/>
      <c r="E62" s="1014"/>
      <c r="F62" s="1021"/>
      <c r="G62" s="1021"/>
      <c r="H62" s="1029"/>
    </row>
    <row r="63" spans="2:8" ht="52.5" customHeight="1">
      <c r="B63" s="999"/>
      <c r="C63" s="1006" t="s">
        <v>109</v>
      </c>
      <c r="D63" s="1006"/>
      <c r="E63" s="1015"/>
      <c r="F63" s="1022">
        <v>6577</v>
      </c>
      <c r="G63" s="1022">
        <v>6430</v>
      </c>
      <c r="H63" s="1030">
        <v>6315</v>
      </c>
    </row>
    <row r="64" spans="2:8"/>
  </sheetData>
  <sheetProtection algorithmName="SHA-512" hashValue="z2Xrk3pedXPkZ6EEVYR+Ofs6GyA25ts0O6NhwLpsUh+gm5C7hvgFtQe0IiS+ocynGkwyrerAYjFdq6aC2WPfaA==" saltValue="9Hp0+n70ZqiDJvgVBnnOXA=="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83</v>
      </c>
      <c r="E2" s="794"/>
      <c r="F2" s="1046" t="s">
        <v>527</v>
      </c>
      <c r="G2" s="818"/>
      <c r="H2" s="828"/>
    </row>
    <row r="3" spans="1:8">
      <c r="A3" s="782" t="s">
        <v>524</v>
      </c>
      <c r="B3" s="767"/>
      <c r="C3" s="1039"/>
      <c r="D3" s="1042">
        <v>88530</v>
      </c>
      <c r="E3" s="1044"/>
      <c r="F3" s="1047">
        <v>113347</v>
      </c>
      <c r="G3" s="1049"/>
      <c r="H3" s="1052"/>
    </row>
    <row r="4" spans="1:8">
      <c r="A4" s="754"/>
      <c r="B4" s="766"/>
      <c r="C4" s="1040"/>
      <c r="D4" s="1043">
        <v>65142</v>
      </c>
      <c r="E4" s="1045"/>
      <c r="F4" s="1048">
        <v>58728</v>
      </c>
      <c r="G4" s="1050"/>
      <c r="H4" s="1053"/>
    </row>
    <row r="5" spans="1:8">
      <c r="A5" s="782" t="s">
        <v>482</v>
      </c>
      <c r="B5" s="767"/>
      <c r="C5" s="1039"/>
      <c r="D5" s="1042">
        <v>41739</v>
      </c>
      <c r="E5" s="1044"/>
      <c r="F5" s="1047">
        <v>125418</v>
      </c>
      <c r="G5" s="1049"/>
      <c r="H5" s="1052"/>
    </row>
    <row r="6" spans="1:8">
      <c r="A6" s="754"/>
      <c r="B6" s="766"/>
      <c r="C6" s="1040"/>
      <c r="D6" s="1043">
        <v>27380</v>
      </c>
      <c r="E6" s="1045"/>
      <c r="F6" s="1048">
        <v>60445</v>
      </c>
      <c r="G6" s="1050"/>
      <c r="H6" s="1053"/>
    </row>
    <row r="7" spans="1:8">
      <c r="A7" s="782" t="s">
        <v>314</v>
      </c>
      <c r="B7" s="767"/>
      <c r="C7" s="1039"/>
      <c r="D7" s="1042">
        <v>40421</v>
      </c>
      <c r="E7" s="1044"/>
      <c r="F7" s="1047">
        <v>108384</v>
      </c>
      <c r="G7" s="1049"/>
      <c r="H7" s="1052"/>
    </row>
    <row r="8" spans="1:8">
      <c r="A8" s="754"/>
      <c r="B8" s="766"/>
      <c r="C8" s="1040"/>
      <c r="D8" s="1043">
        <v>26132</v>
      </c>
      <c r="E8" s="1045"/>
      <c r="F8" s="1048">
        <v>51153</v>
      </c>
      <c r="G8" s="1050"/>
      <c r="H8" s="1053"/>
    </row>
    <row r="9" spans="1:8">
      <c r="A9" s="782" t="s">
        <v>138</v>
      </c>
      <c r="B9" s="767"/>
      <c r="C9" s="1039"/>
      <c r="D9" s="1042">
        <v>51728</v>
      </c>
      <c r="E9" s="1044"/>
      <c r="F9" s="1047">
        <v>80959</v>
      </c>
      <c r="G9" s="1049"/>
      <c r="H9" s="1052"/>
    </row>
    <row r="10" spans="1:8">
      <c r="A10" s="754"/>
      <c r="B10" s="766"/>
      <c r="C10" s="1040"/>
      <c r="D10" s="1043">
        <v>43526</v>
      </c>
      <c r="E10" s="1045"/>
      <c r="F10" s="1048">
        <v>43928</v>
      </c>
      <c r="G10" s="1050"/>
      <c r="H10" s="1053"/>
    </row>
    <row r="11" spans="1:8">
      <c r="A11" s="782" t="s">
        <v>525</v>
      </c>
      <c r="B11" s="767"/>
      <c r="C11" s="1039"/>
      <c r="D11" s="1042">
        <v>85759</v>
      </c>
      <c r="E11" s="1044"/>
      <c r="F11" s="1047">
        <v>117242</v>
      </c>
      <c r="G11" s="1049"/>
      <c r="H11" s="1052"/>
    </row>
    <row r="12" spans="1:8">
      <c r="A12" s="754"/>
      <c r="B12" s="766"/>
      <c r="C12" s="1041"/>
      <c r="D12" s="1043">
        <v>57937</v>
      </c>
      <c r="E12" s="1045"/>
      <c r="F12" s="1048">
        <v>59234</v>
      </c>
      <c r="G12" s="1050"/>
      <c r="H12" s="1053"/>
    </row>
    <row r="13" spans="1:8">
      <c r="A13" s="782"/>
      <c r="B13" s="767"/>
      <c r="C13" s="1039"/>
      <c r="D13" s="1042">
        <v>61635</v>
      </c>
      <c r="E13" s="1044"/>
      <c r="F13" s="1047">
        <v>109070</v>
      </c>
      <c r="G13" s="1051"/>
      <c r="H13" s="1052"/>
    </row>
    <row r="14" spans="1:8">
      <c r="A14" s="754"/>
      <c r="B14" s="766"/>
      <c r="C14" s="1040"/>
      <c r="D14" s="1043">
        <v>44023</v>
      </c>
      <c r="E14" s="1045"/>
      <c r="F14" s="1048">
        <v>54698</v>
      </c>
      <c r="G14" s="1050"/>
      <c r="H14" s="1053"/>
    </row>
    <row r="17" spans="1:11">
      <c r="A17" s="1031" t="s">
        <v>24</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89</v>
      </c>
      <c r="B19" s="1032">
        <f>ROUND(VALUE(SUBSTITUTE(実質収支比率等に係る経年分析!F$48,"▲","-")),2)</f>
        <v>2.5499999999999998</v>
      </c>
      <c r="C19" s="1032">
        <f>ROUND(VALUE(SUBSTITUTE(実質収支比率等に係る経年分析!G$48,"▲","-")),2)</f>
        <v>2.69</v>
      </c>
      <c r="D19" s="1032">
        <f>ROUND(VALUE(SUBSTITUTE(実質収支比率等に係る経年分析!H$48,"▲","-")),2)</f>
        <v>2.66</v>
      </c>
      <c r="E19" s="1032">
        <f>ROUND(VALUE(SUBSTITUTE(実質収支比率等に係る経年分析!I$48,"▲","-")),2)</f>
        <v>4.09</v>
      </c>
      <c r="F19" s="1032">
        <f>ROUND(VALUE(SUBSTITUTE(実質収支比率等に係る経年分析!J$48,"▲","-")),2)</f>
        <v>5.69</v>
      </c>
    </row>
    <row r="20" spans="1:11">
      <c r="A20" s="1032" t="s">
        <v>39</v>
      </c>
      <c r="B20" s="1032">
        <f>ROUND(VALUE(SUBSTITUTE(実質収支比率等に係る経年分析!F$47,"▲","-")),2)</f>
        <v>58.87</v>
      </c>
      <c r="C20" s="1032">
        <f>ROUND(VALUE(SUBSTITUTE(実質収支比率等に係る経年分析!G$47,"▲","-")),2)</f>
        <v>58.74</v>
      </c>
      <c r="D20" s="1032">
        <f>ROUND(VALUE(SUBSTITUTE(実質収支比率等に係る経年分析!H$47,"▲","-")),2)</f>
        <v>64.13</v>
      </c>
      <c r="E20" s="1032">
        <f>ROUND(VALUE(SUBSTITUTE(実質収支比率等に係る経年分析!I$47,"▲","-")),2)</f>
        <v>66.510000000000005</v>
      </c>
      <c r="F20" s="1032">
        <f>ROUND(VALUE(SUBSTITUTE(実質収支比率等に係る経年分析!J$47,"▲","-")),2)</f>
        <v>66.08</v>
      </c>
    </row>
    <row r="21" spans="1:11">
      <c r="A21" s="1032" t="s">
        <v>112</v>
      </c>
      <c r="B21" s="1032">
        <f>IF(ISNUMBER(VALUE(SUBSTITUTE(実質収支比率等に係る経年分析!F$49,"▲","-"))),ROUND(VALUE(SUBSTITUTE(実質収支比率等に係る経年分析!F$49,"▲","-")),2),NA())</f>
        <v>0.94</v>
      </c>
      <c r="C21" s="1032">
        <f>IF(ISNUMBER(VALUE(SUBSTITUTE(実質収支比率等に係る経年分析!G$49,"▲","-"))),ROUND(VALUE(SUBSTITUTE(実質収支比率等に係る経年分析!G$49,"▲","-")),2),NA())</f>
        <v>1.74</v>
      </c>
      <c r="D21" s="1032">
        <f>IF(ISNUMBER(VALUE(SUBSTITUTE(実質収支比率等に係る経年分析!H$49,"▲","-"))),ROUND(VALUE(SUBSTITUTE(実質収支比率等に係る経年分析!H$49,"▲","-")),2),NA())</f>
        <v>7.55</v>
      </c>
      <c r="E21" s="1032">
        <f>IF(ISNUMBER(VALUE(SUBSTITUTE(実質収支比率等に係る経年分析!I$49,"▲","-"))),ROUND(VALUE(SUBSTITUTE(実質収支比率等に係る経年分析!I$49,"▲","-")),2),NA())</f>
        <v>1.1299999999999999</v>
      </c>
      <c r="F21" s="1032">
        <f>IF(ISNUMBER(VALUE(SUBSTITUTE(実質収支比率等に係る経年分析!J$49,"▲","-"))),ROUND(VALUE(SUBSTITUTE(実質収支比率等に係る経年分析!J$49,"▲","-")),2),NA())</f>
        <v>0.8</v>
      </c>
    </row>
    <row r="24" spans="1:11">
      <c r="A24" s="1031" t="s">
        <v>101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114</v>
      </c>
      <c r="C26" s="1033" t="s">
        <v>69</v>
      </c>
      <c r="D26" s="1033" t="s">
        <v>114</v>
      </c>
      <c r="E26" s="1033" t="s">
        <v>69</v>
      </c>
      <c r="F26" s="1033" t="s">
        <v>114</v>
      </c>
      <c r="G26" s="1033" t="s">
        <v>69</v>
      </c>
      <c r="H26" s="1033" t="s">
        <v>114</v>
      </c>
      <c r="I26" s="1033" t="s">
        <v>69</v>
      </c>
      <c r="J26" s="1033" t="s">
        <v>114</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0.4</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介護サービス事業勘定特別会計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2.e-002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2.e-002</v>
      </c>
    </row>
    <row r="31" spans="1:11">
      <c r="A31" s="1033" t="str">
        <f>IF('連結実質赤字比率に係る赤字・黒字の構成分析'!C$39="",NA(),'連結実質赤字比率に係る赤字・黒字の構成分析'!C$39)</f>
        <v>三種町温泉事業特別会計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3.e-002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7.0000000000000007e-002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0.13</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6.e-002</v>
      </c>
    </row>
    <row r="32" spans="1:11">
      <c r="A32" s="1033" t="str">
        <f>IF('連結実質赤字比率に係る赤字・黒字の構成分析'!C$38="",NA(),'連結実質赤字比率に係る赤字・黒字の構成分析'!C$38)</f>
        <v>国民健康保険事業勘定特別会計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0.94</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0.57999999999999996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0.56999999999999995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v>
      </c>
    </row>
    <row r="33" spans="1:16">
      <c r="A33" s="1033" t="str">
        <f>IF('連結実質赤字比率に係る赤字・黒字の構成分析'!C$37="",NA(),'連結実質赤字比率に係る赤字・黒字の構成分析'!C$37)</f>
        <v>三種町下水道事業会計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0.79</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1.38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1.55</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1.28</v>
      </c>
    </row>
    <row r="34" spans="1:16">
      <c r="A34" s="1033" t="str">
        <f>IF('連結実質赤字比率に係る赤字・黒字の構成分析'!C$36="",NA(),'連結実質赤字比率に係る赤字・黒字の構成分析'!C$36)</f>
        <v>介護保険事業勘定特別会計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0.24</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0.55000000000000004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1.27</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1.91</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1.59</v>
      </c>
    </row>
    <row r="35" spans="1:16">
      <c r="A35" s="1033" t="str">
        <f>IF('連結実質赤字比率に係る赤字・黒字の構成分析'!C$35="",NA(),'連結実質赤字比率に係る赤字・黒字の構成分析'!C$35)</f>
        <v>三種町水道事業会計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1.65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2.21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2.63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3.71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4.3499999999999996</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2.54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2.69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2.66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4.08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5.68</v>
      </c>
    </row>
    <row r="39" spans="1:16">
      <c r="A39" s="1031" t="s">
        <v>15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115</v>
      </c>
      <c r="C41" s="1034"/>
      <c r="D41" s="1034" t="s">
        <v>117</v>
      </c>
      <c r="E41" s="1034" t="s">
        <v>115</v>
      </c>
      <c r="F41" s="1034"/>
      <c r="G41" s="1034" t="s">
        <v>117</v>
      </c>
      <c r="H41" s="1034" t="s">
        <v>115</v>
      </c>
      <c r="I41" s="1034"/>
      <c r="J41" s="1034" t="s">
        <v>117</v>
      </c>
      <c r="K41" s="1034" t="s">
        <v>115</v>
      </c>
      <c r="L41" s="1034"/>
      <c r="M41" s="1034" t="s">
        <v>117</v>
      </c>
      <c r="N41" s="1034" t="s">
        <v>115</v>
      </c>
      <c r="O41" s="1034"/>
      <c r="P41" s="1034" t="s">
        <v>117</v>
      </c>
    </row>
    <row r="42" spans="1:16">
      <c r="A42" s="1034" t="s">
        <v>118</v>
      </c>
      <c r="B42" s="1034"/>
      <c r="C42" s="1034"/>
      <c r="D42" s="1034">
        <f>'実質公債費比率（分子）の構造'!K$52</f>
        <v>1150</v>
      </c>
      <c r="E42" s="1034"/>
      <c r="F42" s="1034"/>
      <c r="G42" s="1034">
        <f>'実質公債費比率（分子）の構造'!L$52</f>
        <v>1151</v>
      </c>
      <c r="H42" s="1034"/>
      <c r="I42" s="1034"/>
      <c r="J42" s="1034">
        <f>'実質公債費比率（分子）の構造'!M$52</f>
        <v>1195</v>
      </c>
      <c r="K42" s="1034"/>
      <c r="L42" s="1034"/>
      <c r="M42" s="1034">
        <f>'実質公債費比率（分子）の構造'!N$52</f>
        <v>1169</v>
      </c>
      <c r="N42" s="1034"/>
      <c r="O42" s="1034"/>
      <c r="P42" s="1034">
        <f>'実質公債費比率（分子）の構造'!O$52</f>
        <v>1136</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f>'実質公債費比率（分子）の構造'!O$51</f>
        <v>1</v>
      </c>
      <c r="O43" s="1034"/>
      <c r="P43" s="1034"/>
    </row>
    <row r="44" spans="1:16">
      <c r="A44" s="1034" t="s">
        <v>41</v>
      </c>
      <c r="B44" s="1034">
        <f>'実質公債費比率（分子）の構造'!K$50</f>
        <v>5</v>
      </c>
      <c r="C44" s="1034"/>
      <c r="D44" s="1034"/>
      <c r="E44" s="1034">
        <f>'実質公債費比率（分子）の構造'!L$50</f>
        <v>2</v>
      </c>
      <c r="F44" s="1034"/>
      <c r="G44" s="1034"/>
      <c r="H44" s="1034">
        <f>'実質公債費比率（分子）の構造'!M$50</f>
        <v>2</v>
      </c>
      <c r="I44" s="1034"/>
      <c r="J44" s="1034"/>
      <c r="K44" s="1034">
        <f>'実質公債費比率（分子）の構造'!N$50</f>
        <v>2</v>
      </c>
      <c r="L44" s="1034"/>
      <c r="M44" s="1034"/>
      <c r="N44" s="1034">
        <f>'実質公債費比率（分子）の構造'!O$50</f>
        <v>2</v>
      </c>
      <c r="O44" s="1034"/>
      <c r="P44" s="1034"/>
    </row>
    <row r="45" spans="1:16">
      <c r="A45" s="1034" t="s">
        <v>0</v>
      </c>
      <c r="B45" s="1034">
        <f>'実質公債費比率（分子）の構造'!K$49</f>
        <v>5</v>
      </c>
      <c r="C45" s="1034"/>
      <c r="D45" s="1034"/>
      <c r="E45" s="1034">
        <f>'実質公債費比率（分子）の構造'!L$49</f>
        <v>0</v>
      </c>
      <c r="F45" s="1034"/>
      <c r="G45" s="1034"/>
      <c r="H45" s="1034">
        <f>'実質公債費比率（分子）の構造'!M$49</f>
        <v>0</v>
      </c>
      <c r="I45" s="1034"/>
      <c r="J45" s="1034"/>
      <c r="K45" s="1034">
        <f>'実質公債費比率（分子）の構造'!N$49</f>
        <v>0</v>
      </c>
      <c r="L45" s="1034"/>
      <c r="M45" s="1034"/>
      <c r="N45" s="1034">
        <f>'実質公債費比率（分子）の構造'!O$49</f>
        <v>0</v>
      </c>
      <c r="O45" s="1034"/>
      <c r="P45" s="1034"/>
    </row>
    <row r="46" spans="1:16">
      <c r="A46" s="1034" t="s">
        <v>36</v>
      </c>
      <c r="B46" s="1034">
        <f>'実質公債費比率（分子）の構造'!K$48</f>
        <v>475</v>
      </c>
      <c r="C46" s="1034"/>
      <c r="D46" s="1034"/>
      <c r="E46" s="1034">
        <f>'実質公債費比率（分子）の構造'!L$48</f>
        <v>460</v>
      </c>
      <c r="F46" s="1034"/>
      <c r="G46" s="1034"/>
      <c r="H46" s="1034">
        <f>'実質公債費比率（分子）の構造'!M$48</f>
        <v>407</v>
      </c>
      <c r="I46" s="1034"/>
      <c r="J46" s="1034"/>
      <c r="K46" s="1034">
        <f>'実質公債費比率（分子）の構造'!N$48</f>
        <v>379</v>
      </c>
      <c r="L46" s="1034"/>
      <c r="M46" s="1034"/>
      <c r="N46" s="1034">
        <f>'実質公債費比率（分子）の構造'!O$48</f>
        <v>338</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1070</v>
      </c>
      <c r="C49" s="1034"/>
      <c r="D49" s="1034"/>
      <c r="E49" s="1034">
        <f>'実質公債費比率（分子）の構造'!L$45</f>
        <v>1081</v>
      </c>
      <c r="F49" s="1034"/>
      <c r="G49" s="1034"/>
      <c r="H49" s="1034">
        <f>'実質公債費比率（分子）の構造'!M$45</f>
        <v>1172</v>
      </c>
      <c r="I49" s="1034"/>
      <c r="J49" s="1034"/>
      <c r="K49" s="1034">
        <f>'実質公債費比率（分子）の構造'!N$45</f>
        <v>1182</v>
      </c>
      <c r="L49" s="1034"/>
      <c r="M49" s="1034"/>
      <c r="N49" s="1034">
        <f>'実質公債費比率（分子）の構造'!O$45</f>
        <v>1174</v>
      </c>
      <c r="O49" s="1034"/>
      <c r="P49" s="1034"/>
    </row>
    <row r="50" spans="1:16">
      <c r="A50" s="1034" t="s">
        <v>53</v>
      </c>
      <c r="B50" s="1034" t="e">
        <f>NA()</f>
        <v>#N/A</v>
      </c>
      <c r="C50" s="1034">
        <f>IF(ISNUMBER('実質公債費比率（分子）の構造'!K$53),'実質公債費比率（分子）の構造'!K$53,NA())</f>
        <v>405</v>
      </c>
      <c r="D50" s="1034" t="e">
        <f>NA()</f>
        <v>#N/A</v>
      </c>
      <c r="E50" s="1034" t="e">
        <f>NA()</f>
        <v>#N/A</v>
      </c>
      <c r="F50" s="1034">
        <f>IF(ISNUMBER('実質公債費比率（分子）の構造'!L$53),'実質公債費比率（分子）の構造'!L$53,NA())</f>
        <v>392</v>
      </c>
      <c r="G50" s="1034" t="e">
        <f>NA()</f>
        <v>#N/A</v>
      </c>
      <c r="H50" s="1034" t="e">
        <f>NA()</f>
        <v>#N/A</v>
      </c>
      <c r="I50" s="1034">
        <f>IF(ISNUMBER('実質公債費比率（分子）の構造'!M$53),'実質公債費比率（分子）の構造'!M$53,NA())</f>
        <v>386</v>
      </c>
      <c r="J50" s="1034" t="e">
        <f>NA()</f>
        <v>#N/A</v>
      </c>
      <c r="K50" s="1034" t="e">
        <f>NA()</f>
        <v>#N/A</v>
      </c>
      <c r="L50" s="1034">
        <f>IF(ISNUMBER('実質公債費比率（分子）の構造'!N$53),'実質公債費比率（分子）の構造'!N$53,NA())</f>
        <v>394</v>
      </c>
      <c r="M50" s="1034" t="e">
        <f>NA()</f>
        <v>#N/A</v>
      </c>
      <c r="N50" s="1034" t="e">
        <f>NA()</f>
        <v>#N/A</v>
      </c>
      <c r="O50" s="1034">
        <f>IF(ISNUMBER('実質公債費比率（分子）の構造'!O$53),'実質公債費比率（分子）の構造'!O$53,NA())</f>
        <v>379</v>
      </c>
      <c r="P50" s="1034" t="e">
        <f>NA()</f>
        <v>#N/A</v>
      </c>
    </row>
    <row r="53" spans="1:16">
      <c r="A53" s="1031" t="s">
        <v>63</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45</v>
      </c>
      <c r="B56" s="1033"/>
      <c r="C56" s="1033"/>
      <c r="D56" s="1033">
        <f>'将来負担比率（分子）の構造'!I$52</f>
        <v>11019</v>
      </c>
      <c r="E56" s="1033"/>
      <c r="F56" s="1033"/>
      <c r="G56" s="1033">
        <f>'将来負担比率（分子）の構造'!J$52</f>
        <v>10551</v>
      </c>
      <c r="H56" s="1033"/>
      <c r="I56" s="1033"/>
      <c r="J56" s="1033">
        <f>'将来負担比率（分子）の構造'!K$52</f>
        <v>9871</v>
      </c>
      <c r="K56" s="1033"/>
      <c r="L56" s="1033"/>
      <c r="M56" s="1033">
        <f>'将来負担比率（分子）の構造'!L$52</f>
        <v>9205</v>
      </c>
      <c r="N56" s="1033"/>
      <c r="O56" s="1033"/>
      <c r="P56" s="1033">
        <f>'将来負担比率（分子）の構造'!M$52</f>
        <v>8608</v>
      </c>
    </row>
    <row r="57" spans="1:16">
      <c r="A57" s="1033" t="s">
        <v>96</v>
      </c>
      <c r="B57" s="1033"/>
      <c r="C57" s="1033"/>
      <c r="D57" s="1033">
        <f>'将来負担比率（分子）の構造'!I$51</f>
        <v>379</v>
      </c>
      <c r="E57" s="1033"/>
      <c r="F57" s="1033"/>
      <c r="G57" s="1033">
        <f>'将来負担比率（分子）の構造'!J$51</f>
        <v>304</v>
      </c>
      <c r="H57" s="1033"/>
      <c r="I57" s="1033"/>
      <c r="J57" s="1033">
        <f>'将来負担比率（分子）の構造'!K$51</f>
        <v>318</v>
      </c>
      <c r="K57" s="1033"/>
      <c r="L57" s="1033"/>
      <c r="M57" s="1033">
        <f>'将来負担比率（分子）の構造'!L$51</f>
        <v>318</v>
      </c>
      <c r="N57" s="1033"/>
      <c r="O57" s="1033"/>
      <c r="P57" s="1033">
        <f>'将来負担比率（分子）の構造'!M$51</f>
        <v>356</v>
      </c>
    </row>
    <row r="58" spans="1:16">
      <c r="A58" s="1033" t="s">
        <v>94</v>
      </c>
      <c r="B58" s="1033"/>
      <c r="C58" s="1033"/>
      <c r="D58" s="1033">
        <f>'将来負担比率（分子）の構造'!I$50</f>
        <v>4922</v>
      </c>
      <c r="E58" s="1033"/>
      <c r="F58" s="1033"/>
      <c r="G58" s="1033">
        <f>'将来負担比率（分子）の構造'!J$50</f>
        <v>4980</v>
      </c>
      <c r="H58" s="1033"/>
      <c r="I58" s="1033"/>
      <c r="J58" s="1033">
        <f>'将来負担比率（分子）の構造'!K$50</f>
        <v>5438</v>
      </c>
      <c r="K58" s="1033"/>
      <c r="L58" s="1033"/>
      <c r="M58" s="1033">
        <f>'将来負担比率（分子）の構造'!L$50</f>
        <v>5304</v>
      </c>
      <c r="N58" s="1033"/>
      <c r="O58" s="1033"/>
      <c r="P58" s="1033">
        <f>'将来負担比率（分子）の構造'!M$50</f>
        <v>5198</v>
      </c>
    </row>
    <row r="59" spans="1:16">
      <c r="A59" s="1033" t="s">
        <v>91</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87</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78</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79</v>
      </c>
      <c r="B62" s="1033">
        <f>'将来負担比率（分子）の構造'!I$45</f>
        <v>1132</v>
      </c>
      <c r="C62" s="1033"/>
      <c r="D62" s="1033"/>
      <c r="E62" s="1033">
        <f>'将来負担比率（分子）の構造'!J$45</f>
        <v>1117</v>
      </c>
      <c r="F62" s="1033"/>
      <c r="G62" s="1033"/>
      <c r="H62" s="1033">
        <f>'将来負担比率（分子）の構造'!K$45</f>
        <v>1130</v>
      </c>
      <c r="I62" s="1033"/>
      <c r="J62" s="1033"/>
      <c r="K62" s="1033">
        <f>'将来負担比率（分子）の構造'!L$45</f>
        <v>1159</v>
      </c>
      <c r="L62" s="1033"/>
      <c r="M62" s="1033"/>
      <c r="N62" s="1033">
        <f>'将来負担比率（分子）の構造'!M$45</f>
        <v>1172</v>
      </c>
      <c r="O62" s="1033"/>
      <c r="P62" s="1033"/>
    </row>
    <row r="63" spans="1:16">
      <c r="A63" s="1033" t="s">
        <v>77</v>
      </c>
      <c r="B63" s="1033">
        <f>'将来負担比率（分子）の構造'!I$44</f>
        <v>3</v>
      </c>
      <c r="C63" s="1033"/>
      <c r="D63" s="1033"/>
      <c r="E63" s="1033">
        <f>'将来負担比率（分子）の構造'!J$44</f>
        <v>2</v>
      </c>
      <c r="F63" s="1033"/>
      <c r="G63" s="1033"/>
      <c r="H63" s="1033">
        <f>'将来負担比率（分子）の構造'!K$44</f>
        <v>1</v>
      </c>
      <c r="I63" s="1033"/>
      <c r="J63" s="1033"/>
      <c r="K63" s="1033">
        <f>'将来負担比率（分子）の構造'!L$44</f>
        <v>1</v>
      </c>
      <c r="L63" s="1033"/>
      <c r="M63" s="1033"/>
      <c r="N63" s="1033" t="str">
        <f>'将来負担比率（分子）の構造'!M$44</f>
        <v>-</v>
      </c>
      <c r="O63" s="1033"/>
      <c r="P63" s="1033"/>
    </row>
    <row r="64" spans="1:16">
      <c r="A64" s="1033" t="s">
        <v>75</v>
      </c>
      <c r="B64" s="1033">
        <f>'将来負担比率（分子）の構造'!I$43</f>
        <v>4640</v>
      </c>
      <c r="C64" s="1033"/>
      <c r="D64" s="1033"/>
      <c r="E64" s="1033">
        <f>'将来負担比率（分子）の構造'!J$43</f>
        <v>4331</v>
      </c>
      <c r="F64" s="1033"/>
      <c r="G64" s="1033"/>
      <c r="H64" s="1033">
        <f>'将来負担比率（分子）の構造'!K$43</f>
        <v>4072</v>
      </c>
      <c r="I64" s="1033"/>
      <c r="J64" s="1033"/>
      <c r="K64" s="1033">
        <f>'将来負担比率（分子）の構造'!L$43</f>
        <v>3731</v>
      </c>
      <c r="L64" s="1033"/>
      <c r="M64" s="1033"/>
      <c r="N64" s="1033">
        <f>'将来負担比率（分子）の構造'!M$43</f>
        <v>3289</v>
      </c>
      <c r="O64" s="1033"/>
      <c r="P64" s="1033"/>
    </row>
    <row r="65" spans="1:16">
      <c r="A65" s="1033" t="s">
        <v>73</v>
      </c>
      <c r="B65" s="1033">
        <f>'将来負担比率（分子）の構造'!I$42</f>
        <v>6</v>
      </c>
      <c r="C65" s="1033"/>
      <c r="D65" s="1033"/>
      <c r="E65" s="1033">
        <f>'将来負担比率（分子）の構造'!J$42</f>
        <v>5</v>
      </c>
      <c r="F65" s="1033"/>
      <c r="G65" s="1033"/>
      <c r="H65" s="1033">
        <f>'将来負担比率（分子）の構造'!K$42</f>
        <v>4</v>
      </c>
      <c r="I65" s="1033"/>
      <c r="J65" s="1033"/>
      <c r="K65" s="1033">
        <f>'将来負担比率（分子）の構造'!L$42</f>
        <v>2</v>
      </c>
      <c r="L65" s="1033"/>
      <c r="M65" s="1033"/>
      <c r="N65" s="1033">
        <f>'将来負担比率（分子）の構造'!M$42</f>
        <v>1</v>
      </c>
      <c r="O65" s="1033"/>
      <c r="P65" s="1033"/>
    </row>
    <row r="66" spans="1:16">
      <c r="A66" s="1033" t="s">
        <v>57</v>
      </c>
      <c r="B66" s="1033">
        <f>'将来負担比率（分子）の構造'!I$41</f>
        <v>10222</v>
      </c>
      <c r="C66" s="1033"/>
      <c r="D66" s="1033"/>
      <c r="E66" s="1033">
        <f>'将来負担比率（分子）の構造'!J$41</f>
        <v>9839</v>
      </c>
      <c r="F66" s="1033"/>
      <c r="G66" s="1033"/>
      <c r="H66" s="1033">
        <f>'将来負担比率（分子）の構造'!K$41</f>
        <v>9266</v>
      </c>
      <c r="I66" s="1033"/>
      <c r="J66" s="1033"/>
      <c r="K66" s="1033">
        <f>'将来負担比率（分子）の構造'!L$41</f>
        <v>8726</v>
      </c>
      <c r="L66" s="1033"/>
      <c r="M66" s="1033"/>
      <c r="N66" s="1033">
        <f>'将来負担比率（分子）の構造'!M$41</f>
        <v>8535</v>
      </c>
      <c r="O66" s="1033"/>
      <c r="P66" s="1033"/>
    </row>
    <row r="67" spans="1:16">
      <c r="A67" s="1033" t="s">
        <v>100</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125</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126</v>
      </c>
      <c r="B72" s="1037">
        <f>基金残高に係る経年分析!F55</f>
        <v>4583</v>
      </c>
      <c r="C72" s="1037">
        <f>基金残高に係る経年分析!G55</f>
        <v>4570</v>
      </c>
      <c r="D72" s="1037">
        <f>基金残高に係る経年分析!H55</f>
        <v>4517</v>
      </c>
    </row>
    <row r="73" spans="1:16">
      <c r="A73" s="1035" t="s">
        <v>127</v>
      </c>
      <c r="B73" s="1037">
        <f>基金残高に係る経年分析!F56</f>
        <v>412</v>
      </c>
      <c r="C73" s="1037">
        <f>基金残高に係る経年分析!G56</f>
        <v>331</v>
      </c>
      <c r="D73" s="1037">
        <f>基金残高に係る経年分析!H56</f>
        <v>281</v>
      </c>
    </row>
    <row r="74" spans="1:16">
      <c r="A74" s="1035" t="s">
        <v>129</v>
      </c>
      <c r="B74" s="1037">
        <f>基金残高に係る経年分析!F57</f>
        <v>1582</v>
      </c>
      <c r="C74" s="1037">
        <f>基金残高に係る経年分析!G57</f>
        <v>1529</v>
      </c>
      <c r="D74" s="1037">
        <f>基金残高に係る経年分析!H57</f>
        <v>1517</v>
      </c>
    </row>
  </sheetData>
  <sheetProtection algorithmName="SHA-512" hashValue="UnnE67BlGq6SY+BOi8uOAt7lm4W8zhPrbsz1AmCEzL20kWo6rk9GNvu0kEvExKWMxCuemKiHdxNyc6cJRda4kw==" saltValue="vn60D4MSE3HdEhhii0sXr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E85"/>
  <sheetViews>
    <sheetView showGridLines="0" zoomScale="85" zoomScaleNormal="85"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545</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546</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547</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165</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528</v>
      </c>
      <c r="BQ50" s="1088"/>
      <c r="BR50" s="1088"/>
      <c r="BS50" s="1088"/>
      <c r="BT50" s="1088"/>
      <c r="BU50" s="1088"/>
      <c r="BV50" s="1088"/>
      <c r="BW50" s="1088"/>
      <c r="BX50" s="1088" t="s">
        <v>529</v>
      </c>
      <c r="BY50" s="1088"/>
      <c r="BZ50" s="1088"/>
      <c r="CA50" s="1088"/>
      <c r="CB50" s="1088"/>
      <c r="CC50" s="1088"/>
      <c r="CD50" s="1088"/>
      <c r="CE50" s="1088"/>
      <c r="CF50" s="1088" t="s">
        <v>530</v>
      </c>
      <c r="CG50" s="1088"/>
      <c r="CH50" s="1088"/>
      <c r="CI50" s="1088"/>
      <c r="CJ50" s="1088"/>
      <c r="CK50" s="1088"/>
      <c r="CL50" s="1088"/>
      <c r="CM50" s="1088"/>
      <c r="CN50" s="1088" t="s">
        <v>531</v>
      </c>
      <c r="CO50" s="1088"/>
      <c r="CP50" s="1088"/>
      <c r="CQ50" s="1088"/>
      <c r="CR50" s="1088"/>
      <c r="CS50" s="1088"/>
      <c r="CT50" s="1088"/>
      <c r="CU50" s="1088"/>
      <c r="CV50" s="1088" t="s">
        <v>254</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548</v>
      </c>
      <c r="AO51" s="1087"/>
      <c r="AP51" s="1087"/>
      <c r="AQ51" s="1087"/>
      <c r="AR51" s="1087"/>
      <c r="AS51" s="1087"/>
      <c r="AT51" s="1087"/>
      <c r="AU51" s="1087"/>
      <c r="AV51" s="1087"/>
      <c r="AW51" s="1087"/>
      <c r="AX51" s="1087"/>
      <c r="AY51" s="1087"/>
      <c r="AZ51" s="1087"/>
      <c r="BA51" s="1087"/>
      <c r="BB51" s="1087" t="s">
        <v>550</v>
      </c>
      <c r="BC51" s="1087"/>
      <c r="BD51" s="1087"/>
      <c r="BE51" s="1087"/>
      <c r="BF51" s="1087"/>
      <c r="BG51" s="1087"/>
      <c r="BH51" s="1087"/>
      <c r="BI51" s="1087"/>
      <c r="BJ51" s="1087"/>
      <c r="BK51" s="1087"/>
      <c r="BL51" s="1087"/>
      <c r="BM51" s="1087"/>
      <c r="BN51" s="1087"/>
      <c r="BO51" s="1087"/>
      <c r="BP51" s="1092"/>
      <c r="BQ51" s="1092"/>
      <c r="BR51" s="1092"/>
      <c r="BS51" s="1092"/>
      <c r="BT51" s="1092"/>
      <c r="BU51" s="1092"/>
      <c r="BV51" s="1092"/>
      <c r="BW51" s="1092"/>
      <c r="BX51" s="1092"/>
      <c r="BY51" s="1092"/>
      <c r="BZ51" s="1092"/>
      <c r="CA51" s="1092"/>
      <c r="CB51" s="1092"/>
      <c r="CC51" s="1092"/>
      <c r="CD51" s="1092"/>
      <c r="CE51" s="1092"/>
      <c r="CF51" s="1092"/>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541</v>
      </c>
      <c r="BC53" s="1087"/>
      <c r="BD53" s="1087"/>
      <c r="BE53" s="1087"/>
      <c r="BF53" s="1087"/>
      <c r="BG53" s="1087"/>
      <c r="BH53" s="1087"/>
      <c r="BI53" s="1087"/>
      <c r="BJ53" s="1087"/>
      <c r="BK53" s="1087"/>
      <c r="BL53" s="1087"/>
      <c r="BM53" s="1087"/>
      <c r="BN53" s="1087"/>
      <c r="BO53" s="1087"/>
      <c r="BP53" s="1092">
        <v>64.900000000000006</v>
      </c>
      <c r="BQ53" s="1092"/>
      <c r="BR53" s="1092"/>
      <c r="BS53" s="1092"/>
      <c r="BT53" s="1092"/>
      <c r="BU53" s="1092"/>
      <c r="BV53" s="1092"/>
      <c r="BW53" s="1092"/>
      <c r="BX53" s="1092">
        <v>65.3</v>
      </c>
      <c r="BY53" s="1092"/>
      <c r="BZ53" s="1092"/>
      <c r="CA53" s="1092"/>
      <c r="CB53" s="1092"/>
      <c r="CC53" s="1092"/>
      <c r="CD53" s="1092"/>
      <c r="CE53" s="1092"/>
      <c r="CF53" s="1092">
        <v>67</v>
      </c>
      <c r="CG53" s="1092"/>
      <c r="CH53" s="1092"/>
      <c r="CI53" s="1092"/>
      <c r="CJ53" s="1092"/>
      <c r="CK53" s="1092"/>
      <c r="CL53" s="1092"/>
      <c r="CM53" s="1092"/>
      <c r="CN53" s="1092">
        <v>68.2</v>
      </c>
      <c r="CO53" s="1092"/>
      <c r="CP53" s="1092"/>
      <c r="CQ53" s="1092"/>
      <c r="CR53" s="1092"/>
      <c r="CS53" s="1092"/>
      <c r="CT53" s="1092"/>
      <c r="CU53" s="1092"/>
      <c r="CV53" s="1092">
        <v>68.8</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515</v>
      </c>
      <c r="AO55" s="1088"/>
      <c r="AP55" s="1088"/>
      <c r="AQ55" s="1088"/>
      <c r="AR55" s="1088"/>
      <c r="AS55" s="1088"/>
      <c r="AT55" s="1088"/>
      <c r="AU55" s="1088"/>
      <c r="AV55" s="1088"/>
      <c r="AW55" s="1088"/>
      <c r="AX55" s="1088"/>
      <c r="AY55" s="1088"/>
      <c r="AZ55" s="1088"/>
      <c r="BA55" s="1088"/>
      <c r="BB55" s="1087" t="s">
        <v>550</v>
      </c>
      <c r="BC55" s="1087"/>
      <c r="BD55" s="1087"/>
      <c r="BE55" s="1087"/>
      <c r="BF55" s="1087"/>
      <c r="BG55" s="1087"/>
      <c r="BH55" s="1087"/>
      <c r="BI55" s="1087"/>
      <c r="BJ55" s="1087"/>
      <c r="BK55" s="1087"/>
      <c r="BL55" s="1087"/>
      <c r="BM55" s="1087"/>
      <c r="BN55" s="1087"/>
      <c r="BO55" s="1087"/>
      <c r="BP55" s="1092">
        <v>20</v>
      </c>
      <c r="BQ55" s="1092"/>
      <c r="BR55" s="1092"/>
      <c r="BS55" s="1092"/>
      <c r="BT55" s="1092"/>
      <c r="BU55" s="1092"/>
      <c r="BV55" s="1092"/>
      <c r="BW55" s="1092"/>
      <c r="BX55" s="1092">
        <v>10.199999999999999</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541</v>
      </c>
      <c r="BC57" s="1087"/>
      <c r="BD57" s="1087"/>
      <c r="BE57" s="1087"/>
      <c r="BF57" s="1087"/>
      <c r="BG57" s="1087"/>
      <c r="BH57" s="1087"/>
      <c r="BI57" s="1087"/>
      <c r="BJ57" s="1087"/>
      <c r="BK57" s="1087"/>
      <c r="BL57" s="1087"/>
      <c r="BM57" s="1087"/>
      <c r="BN57" s="1087"/>
      <c r="BO57" s="1087"/>
      <c r="BP57" s="1092">
        <v>60.7</v>
      </c>
      <c r="BQ57" s="1092"/>
      <c r="BR57" s="1092"/>
      <c r="BS57" s="1092"/>
      <c r="BT57" s="1092"/>
      <c r="BU57" s="1092"/>
      <c r="BV57" s="1092"/>
      <c r="BW57" s="1092"/>
      <c r="BX57" s="1092">
        <v>61.1</v>
      </c>
      <c r="BY57" s="1092"/>
      <c r="BZ57" s="1092"/>
      <c r="CA57" s="1092"/>
      <c r="CB57" s="1092"/>
      <c r="CC57" s="1092"/>
      <c r="CD57" s="1092"/>
      <c r="CE57" s="1092"/>
      <c r="CF57" s="1092">
        <v>63.5</v>
      </c>
      <c r="CG57" s="1092"/>
      <c r="CH57" s="1092"/>
      <c r="CI57" s="1092"/>
      <c r="CJ57" s="1092"/>
      <c r="CK57" s="1092"/>
      <c r="CL57" s="1092"/>
      <c r="CM57" s="1092"/>
      <c r="CN57" s="1092">
        <v>65.400000000000006</v>
      </c>
      <c r="CO57" s="1092"/>
      <c r="CP57" s="1092"/>
      <c r="CQ57" s="1092"/>
      <c r="CR57" s="1092"/>
      <c r="CS57" s="1092"/>
      <c r="CT57" s="1092"/>
      <c r="CU57" s="1092"/>
      <c r="CV57" s="1092">
        <v>66.3</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324</v>
      </c>
    </row>
    <row r="64" spans="1:109">
      <c r="B64" s="728"/>
      <c r="G64" s="1063"/>
      <c r="N64" s="1082"/>
      <c r="AM64" s="1063"/>
      <c r="AN64" s="1063" t="s">
        <v>546</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549</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165</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528</v>
      </c>
      <c r="BQ72" s="1088"/>
      <c r="BR72" s="1088"/>
      <c r="BS72" s="1088"/>
      <c r="BT72" s="1088"/>
      <c r="BU72" s="1088"/>
      <c r="BV72" s="1088"/>
      <c r="BW72" s="1088"/>
      <c r="BX72" s="1088" t="s">
        <v>529</v>
      </c>
      <c r="BY72" s="1088"/>
      <c r="BZ72" s="1088"/>
      <c r="CA72" s="1088"/>
      <c r="CB72" s="1088"/>
      <c r="CC72" s="1088"/>
      <c r="CD72" s="1088"/>
      <c r="CE72" s="1088"/>
      <c r="CF72" s="1088" t="s">
        <v>530</v>
      </c>
      <c r="CG72" s="1088"/>
      <c r="CH72" s="1088"/>
      <c r="CI72" s="1088"/>
      <c r="CJ72" s="1088"/>
      <c r="CK72" s="1088"/>
      <c r="CL72" s="1088"/>
      <c r="CM72" s="1088"/>
      <c r="CN72" s="1088" t="s">
        <v>531</v>
      </c>
      <c r="CO72" s="1088"/>
      <c r="CP72" s="1088"/>
      <c r="CQ72" s="1088"/>
      <c r="CR72" s="1088"/>
      <c r="CS72" s="1088"/>
      <c r="CT72" s="1088"/>
      <c r="CU72" s="1088"/>
      <c r="CV72" s="1088" t="s">
        <v>254</v>
      </c>
      <c r="CW72" s="1088"/>
      <c r="CX72" s="1088"/>
      <c r="CY72" s="1088"/>
      <c r="CZ72" s="1088"/>
      <c r="DA72" s="1088"/>
      <c r="DB72" s="1088"/>
      <c r="DC72" s="1088"/>
    </row>
    <row r="73" spans="2:107">
      <c r="B73" s="728"/>
      <c r="G73" s="1065"/>
      <c r="H73" s="1065"/>
      <c r="I73" s="1065"/>
      <c r="J73" s="1065"/>
      <c r="K73" s="1075"/>
      <c r="L73" s="1075"/>
      <c r="M73" s="1075"/>
      <c r="N73" s="1075"/>
      <c r="AM73" s="1067"/>
      <c r="AN73" s="1087" t="s">
        <v>548</v>
      </c>
      <c r="AO73" s="1087"/>
      <c r="AP73" s="1087"/>
      <c r="AQ73" s="1087"/>
      <c r="AR73" s="1087"/>
      <c r="AS73" s="1087"/>
      <c r="AT73" s="1087"/>
      <c r="AU73" s="1087"/>
      <c r="AV73" s="1087"/>
      <c r="AW73" s="1087"/>
      <c r="AX73" s="1087"/>
      <c r="AY73" s="1087"/>
      <c r="AZ73" s="1087"/>
      <c r="BA73" s="1087"/>
      <c r="BB73" s="1087" t="s">
        <v>550</v>
      </c>
      <c r="BC73" s="1087"/>
      <c r="BD73" s="1087"/>
      <c r="BE73" s="1087"/>
      <c r="BF73" s="1087"/>
      <c r="BG73" s="1087"/>
      <c r="BH73" s="1087"/>
      <c r="BI73" s="1087"/>
      <c r="BJ73" s="1087"/>
      <c r="BK73" s="1087"/>
      <c r="BL73" s="1087"/>
      <c r="BM73" s="1087"/>
      <c r="BN73" s="1087"/>
      <c r="BO73" s="1087"/>
      <c r="BP73" s="1092"/>
      <c r="BQ73" s="1092"/>
      <c r="BR73" s="1092"/>
      <c r="BS73" s="1092"/>
      <c r="BT73" s="1092"/>
      <c r="BU73" s="1092"/>
      <c r="BV73" s="1092"/>
      <c r="BW73" s="1092"/>
      <c r="BX73" s="1092"/>
      <c r="BY73" s="1092"/>
      <c r="BZ73" s="1092"/>
      <c r="CA73" s="1092"/>
      <c r="CB73" s="1092"/>
      <c r="CC73" s="1092"/>
      <c r="CD73" s="1092"/>
      <c r="CE73" s="1092"/>
      <c r="CF73" s="1092"/>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408</v>
      </c>
      <c r="BC75" s="1087"/>
      <c r="BD75" s="1087"/>
      <c r="BE75" s="1087"/>
      <c r="BF75" s="1087"/>
      <c r="BG75" s="1087"/>
      <c r="BH75" s="1087"/>
      <c r="BI75" s="1087"/>
      <c r="BJ75" s="1087"/>
      <c r="BK75" s="1087"/>
      <c r="BL75" s="1087"/>
      <c r="BM75" s="1087"/>
      <c r="BN75" s="1087"/>
      <c r="BO75" s="1087"/>
      <c r="BP75" s="1092">
        <v>7.5</v>
      </c>
      <c r="BQ75" s="1092"/>
      <c r="BR75" s="1092"/>
      <c r="BS75" s="1092"/>
      <c r="BT75" s="1092"/>
      <c r="BU75" s="1092"/>
      <c r="BV75" s="1092"/>
      <c r="BW75" s="1092"/>
      <c r="BX75" s="1092">
        <v>7.3</v>
      </c>
      <c r="BY75" s="1092"/>
      <c r="BZ75" s="1092"/>
      <c r="CA75" s="1092"/>
      <c r="CB75" s="1092"/>
      <c r="CC75" s="1092"/>
      <c r="CD75" s="1092"/>
      <c r="CE75" s="1092"/>
      <c r="CF75" s="1092">
        <v>6.8</v>
      </c>
      <c r="CG75" s="1092"/>
      <c r="CH75" s="1092"/>
      <c r="CI75" s="1092"/>
      <c r="CJ75" s="1092"/>
      <c r="CK75" s="1092"/>
      <c r="CL75" s="1092"/>
      <c r="CM75" s="1092"/>
      <c r="CN75" s="1092">
        <v>6.6</v>
      </c>
      <c r="CO75" s="1092"/>
      <c r="CP75" s="1092"/>
      <c r="CQ75" s="1092"/>
      <c r="CR75" s="1092"/>
      <c r="CS75" s="1092"/>
      <c r="CT75" s="1092"/>
      <c r="CU75" s="1092"/>
      <c r="CV75" s="1092">
        <v>6.6</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515</v>
      </c>
      <c r="AO77" s="1088"/>
      <c r="AP77" s="1088"/>
      <c r="AQ77" s="1088"/>
      <c r="AR77" s="1088"/>
      <c r="AS77" s="1088"/>
      <c r="AT77" s="1088"/>
      <c r="AU77" s="1088"/>
      <c r="AV77" s="1088"/>
      <c r="AW77" s="1088"/>
      <c r="AX77" s="1088"/>
      <c r="AY77" s="1088"/>
      <c r="AZ77" s="1088"/>
      <c r="BA77" s="1088"/>
      <c r="BB77" s="1087" t="s">
        <v>550</v>
      </c>
      <c r="BC77" s="1087"/>
      <c r="BD77" s="1087"/>
      <c r="BE77" s="1087"/>
      <c r="BF77" s="1087"/>
      <c r="BG77" s="1087"/>
      <c r="BH77" s="1087"/>
      <c r="BI77" s="1087"/>
      <c r="BJ77" s="1087"/>
      <c r="BK77" s="1087"/>
      <c r="BL77" s="1087"/>
      <c r="BM77" s="1087"/>
      <c r="BN77" s="1087"/>
      <c r="BO77" s="1087"/>
      <c r="BP77" s="1092">
        <v>20</v>
      </c>
      <c r="BQ77" s="1092"/>
      <c r="BR77" s="1092"/>
      <c r="BS77" s="1092"/>
      <c r="BT77" s="1092"/>
      <c r="BU77" s="1092"/>
      <c r="BV77" s="1092"/>
      <c r="BW77" s="1092"/>
      <c r="BX77" s="1092">
        <v>10.199999999999999</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408</v>
      </c>
      <c r="BC79" s="1087"/>
      <c r="BD79" s="1087"/>
      <c r="BE79" s="1087"/>
      <c r="BF79" s="1087"/>
      <c r="BG79" s="1087"/>
      <c r="BH79" s="1087"/>
      <c r="BI79" s="1087"/>
      <c r="BJ79" s="1087"/>
      <c r="BK79" s="1087"/>
      <c r="BL79" s="1087"/>
      <c r="BM79" s="1087"/>
      <c r="BN79" s="1087"/>
      <c r="BO79" s="1087"/>
      <c r="BP79" s="1092">
        <v>8.9</v>
      </c>
      <c r="BQ79" s="1092"/>
      <c r="BR79" s="1092"/>
      <c r="BS79" s="1092"/>
      <c r="BT79" s="1092"/>
      <c r="BU79" s="1092"/>
      <c r="BV79" s="1092"/>
      <c r="BW79" s="1092"/>
      <c r="BX79" s="1092">
        <v>8.6999999999999993</v>
      </c>
      <c r="BY79" s="1092"/>
      <c r="BZ79" s="1092"/>
      <c r="CA79" s="1092"/>
      <c r="CB79" s="1092"/>
      <c r="CC79" s="1092"/>
      <c r="CD79" s="1092"/>
      <c r="CE79" s="1092"/>
      <c r="CF79" s="1092">
        <v>8</v>
      </c>
      <c r="CG79" s="1092"/>
      <c r="CH79" s="1092"/>
      <c r="CI79" s="1092"/>
      <c r="CJ79" s="1092"/>
      <c r="CK79" s="1092"/>
      <c r="CL79" s="1092"/>
      <c r="CM79" s="1092"/>
      <c r="CN79" s="1092">
        <v>8.1</v>
      </c>
      <c r="CO79" s="1092"/>
      <c r="CP79" s="1092"/>
      <c r="CQ79" s="1092"/>
      <c r="CR79" s="1092"/>
      <c r="CS79" s="1092"/>
      <c r="CT79" s="1092"/>
      <c r="CU79" s="1092"/>
      <c r="CV79" s="1092">
        <v>8.4</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wnVijEN53Jd7pE+emhogan5d/3OFACx2xbUJ3Gtkfl7tCr5NF0gOthNKF0DLyC6c8x75vfMRKRpd2lqzxN5U6g==" saltValue="jSjm8Hhp6mMBX5rRgajD+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1"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sphEsFWDzyuFDzsaSgUoFXLuX5Xene0bDYl4d4qtsOfuAApSFDbft9F0ZSZky7+J6YD6MB2CSOgIx9MDc027Q==" saltValue="RM3EkDhKim4JmUAMM7D6wg=="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DR125"/>
  <sheetViews>
    <sheetView showGridLines="0" zoomScale="85" zoomScaleNormal="85"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103</v>
      </c>
    </row>
  </sheetData>
  <sheetProtection algorithmName="SHA-512" hashValue="QoF4NiW2J6GLwMR9M1HgxcC7EDUVh0AofhlPlejoE3778jX67nMHp6+F19seEylaKzQM54VpLjnx7BAFpS7sMw==" saltValue="aLHGES+G/GWa7MV23tkmqA=="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297</v>
      </c>
      <c r="DI1" s="344"/>
      <c r="DJ1" s="344"/>
      <c r="DK1" s="344"/>
      <c r="DL1" s="344"/>
      <c r="DM1" s="344"/>
      <c r="DN1" s="351"/>
      <c r="DO1" s="1"/>
      <c r="DP1" s="343" t="s">
        <v>199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116</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305</v>
      </c>
      <c r="S4" s="139"/>
      <c r="T4" s="139"/>
      <c r="U4" s="139"/>
      <c r="V4" s="139"/>
      <c r="W4" s="139"/>
      <c r="X4" s="139"/>
      <c r="Y4" s="144"/>
      <c r="Z4" s="182" t="s">
        <v>307</v>
      </c>
      <c r="AA4" s="139"/>
      <c r="AB4" s="139"/>
      <c r="AC4" s="144"/>
      <c r="AD4" s="182" t="s">
        <v>255</v>
      </c>
      <c r="AE4" s="139"/>
      <c r="AF4" s="139"/>
      <c r="AG4" s="139"/>
      <c r="AH4" s="139"/>
      <c r="AI4" s="139"/>
      <c r="AJ4" s="139"/>
      <c r="AK4" s="144"/>
      <c r="AL4" s="182" t="s">
        <v>307</v>
      </c>
      <c r="AM4" s="139"/>
      <c r="AN4" s="139"/>
      <c r="AO4" s="144"/>
      <c r="AP4" s="298" t="s">
        <v>309</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307</v>
      </c>
      <c r="BP4" s="298"/>
      <c r="BQ4" s="298"/>
      <c r="BR4" s="298"/>
      <c r="BS4" s="298" t="s">
        <v>311</v>
      </c>
      <c r="BT4" s="298"/>
      <c r="BU4" s="298"/>
      <c r="BV4" s="298"/>
      <c r="BW4" s="298"/>
      <c r="BX4" s="298"/>
      <c r="BY4" s="298"/>
      <c r="BZ4" s="298"/>
      <c r="CA4" s="298"/>
      <c r="CB4" s="298"/>
      <c r="CD4" s="182" t="s">
        <v>194</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304</v>
      </c>
      <c r="C5" s="265"/>
      <c r="D5" s="265"/>
      <c r="E5" s="265"/>
      <c r="F5" s="265"/>
      <c r="G5" s="265"/>
      <c r="H5" s="265"/>
      <c r="I5" s="265"/>
      <c r="J5" s="265"/>
      <c r="K5" s="265"/>
      <c r="L5" s="265"/>
      <c r="M5" s="265"/>
      <c r="N5" s="265"/>
      <c r="O5" s="265"/>
      <c r="P5" s="265"/>
      <c r="Q5" s="268"/>
      <c r="R5" s="273">
        <v>1506875</v>
      </c>
      <c r="S5" s="276"/>
      <c r="T5" s="276"/>
      <c r="U5" s="276"/>
      <c r="V5" s="276"/>
      <c r="W5" s="276"/>
      <c r="X5" s="276"/>
      <c r="Y5" s="278"/>
      <c r="Z5" s="281">
        <v>13.1</v>
      </c>
      <c r="AA5" s="281"/>
      <c r="AB5" s="281"/>
      <c r="AC5" s="281"/>
      <c r="AD5" s="286">
        <v>1506875</v>
      </c>
      <c r="AE5" s="286"/>
      <c r="AF5" s="286"/>
      <c r="AG5" s="286"/>
      <c r="AH5" s="286"/>
      <c r="AI5" s="286"/>
      <c r="AJ5" s="286"/>
      <c r="AK5" s="286"/>
      <c r="AL5" s="291">
        <v>22</v>
      </c>
      <c r="AM5" s="293"/>
      <c r="AN5" s="293"/>
      <c r="AO5" s="295"/>
      <c r="AP5" s="260" t="s">
        <v>312</v>
      </c>
      <c r="AQ5" s="265"/>
      <c r="AR5" s="265"/>
      <c r="AS5" s="265"/>
      <c r="AT5" s="265"/>
      <c r="AU5" s="265"/>
      <c r="AV5" s="265"/>
      <c r="AW5" s="265"/>
      <c r="AX5" s="265"/>
      <c r="AY5" s="265"/>
      <c r="AZ5" s="265"/>
      <c r="BA5" s="265"/>
      <c r="BB5" s="265"/>
      <c r="BC5" s="265"/>
      <c r="BD5" s="265"/>
      <c r="BE5" s="265"/>
      <c r="BF5" s="268"/>
      <c r="BG5" s="274">
        <v>1470078</v>
      </c>
      <c r="BH5" s="217"/>
      <c r="BI5" s="217"/>
      <c r="BJ5" s="217"/>
      <c r="BK5" s="217"/>
      <c r="BL5" s="217"/>
      <c r="BM5" s="217"/>
      <c r="BN5" s="279"/>
      <c r="BO5" s="282">
        <v>97.6</v>
      </c>
      <c r="BP5" s="282"/>
      <c r="BQ5" s="282"/>
      <c r="BR5" s="282"/>
      <c r="BS5" s="287" t="s">
        <v>200</v>
      </c>
      <c r="BT5" s="287"/>
      <c r="BU5" s="287"/>
      <c r="BV5" s="287"/>
      <c r="BW5" s="287"/>
      <c r="BX5" s="287"/>
      <c r="BY5" s="287"/>
      <c r="BZ5" s="287"/>
      <c r="CA5" s="287"/>
      <c r="CB5" s="325"/>
      <c r="CD5" s="182" t="s">
        <v>309</v>
      </c>
      <c r="CE5" s="139"/>
      <c r="CF5" s="139"/>
      <c r="CG5" s="139"/>
      <c r="CH5" s="139"/>
      <c r="CI5" s="139"/>
      <c r="CJ5" s="139"/>
      <c r="CK5" s="139"/>
      <c r="CL5" s="139"/>
      <c r="CM5" s="139"/>
      <c r="CN5" s="139"/>
      <c r="CO5" s="139"/>
      <c r="CP5" s="139"/>
      <c r="CQ5" s="144"/>
      <c r="CR5" s="182" t="s">
        <v>315</v>
      </c>
      <c r="CS5" s="139"/>
      <c r="CT5" s="139"/>
      <c r="CU5" s="139"/>
      <c r="CV5" s="139"/>
      <c r="CW5" s="139"/>
      <c r="CX5" s="139"/>
      <c r="CY5" s="144"/>
      <c r="CZ5" s="182" t="s">
        <v>307</v>
      </c>
      <c r="DA5" s="139"/>
      <c r="DB5" s="139"/>
      <c r="DC5" s="144"/>
      <c r="DD5" s="182" t="s">
        <v>317</v>
      </c>
      <c r="DE5" s="139"/>
      <c r="DF5" s="139"/>
      <c r="DG5" s="139"/>
      <c r="DH5" s="139"/>
      <c r="DI5" s="139"/>
      <c r="DJ5" s="139"/>
      <c r="DK5" s="139"/>
      <c r="DL5" s="139"/>
      <c r="DM5" s="139"/>
      <c r="DN5" s="139"/>
      <c r="DO5" s="139"/>
      <c r="DP5" s="144"/>
      <c r="DQ5" s="182" t="s">
        <v>319</v>
      </c>
      <c r="DR5" s="139"/>
      <c r="DS5" s="139"/>
      <c r="DT5" s="139"/>
      <c r="DU5" s="139"/>
      <c r="DV5" s="139"/>
      <c r="DW5" s="139"/>
      <c r="DX5" s="139"/>
      <c r="DY5" s="139"/>
      <c r="DZ5" s="139"/>
      <c r="EA5" s="139"/>
      <c r="EB5" s="139"/>
      <c r="EC5" s="144"/>
    </row>
    <row r="6" spans="2:143" ht="11.25" customHeight="1">
      <c r="B6" s="261" t="s">
        <v>320</v>
      </c>
      <c r="C6" s="1"/>
      <c r="D6" s="1"/>
      <c r="E6" s="1"/>
      <c r="F6" s="1"/>
      <c r="G6" s="1"/>
      <c r="H6" s="1"/>
      <c r="I6" s="1"/>
      <c r="J6" s="1"/>
      <c r="K6" s="1"/>
      <c r="L6" s="1"/>
      <c r="M6" s="1"/>
      <c r="N6" s="1"/>
      <c r="O6" s="1"/>
      <c r="P6" s="1"/>
      <c r="Q6" s="269"/>
      <c r="R6" s="274">
        <v>136787</v>
      </c>
      <c r="S6" s="217"/>
      <c r="T6" s="217"/>
      <c r="U6" s="217"/>
      <c r="V6" s="217"/>
      <c r="W6" s="217"/>
      <c r="X6" s="217"/>
      <c r="Y6" s="279"/>
      <c r="Z6" s="282">
        <v>1.2</v>
      </c>
      <c r="AA6" s="282"/>
      <c r="AB6" s="282"/>
      <c r="AC6" s="282"/>
      <c r="AD6" s="287">
        <v>136787</v>
      </c>
      <c r="AE6" s="287"/>
      <c r="AF6" s="287"/>
      <c r="AG6" s="287"/>
      <c r="AH6" s="287"/>
      <c r="AI6" s="287"/>
      <c r="AJ6" s="287"/>
      <c r="AK6" s="287"/>
      <c r="AL6" s="283">
        <v>2</v>
      </c>
      <c r="AM6" s="238"/>
      <c r="AN6" s="238"/>
      <c r="AO6" s="296"/>
      <c r="AP6" s="261" t="s">
        <v>108</v>
      </c>
      <c r="AQ6" s="1"/>
      <c r="AR6" s="1"/>
      <c r="AS6" s="1"/>
      <c r="AT6" s="1"/>
      <c r="AU6" s="1"/>
      <c r="AV6" s="1"/>
      <c r="AW6" s="1"/>
      <c r="AX6" s="1"/>
      <c r="AY6" s="1"/>
      <c r="AZ6" s="1"/>
      <c r="BA6" s="1"/>
      <c r="BB6" s="1"/>
      <c r="BC6" s="1"/>
      <c r="BD6" s="1"/>
      <c r="BE6" s="1"/>
      <c r="BF6" s="269"/>
      <c r="BG6" s="274">
        <v>1470078</v>
      </c>
      <c r="BH6" s="217"/>
      <c r="BI6" s="217"/>
      <c r="BJ6" s="217"/>
      <c r="BK6" s="217"/>
      <c r="BL6" s="217"/>
      <c r="BM6" s="217"/>
      <c r="BN6" s="279"/>
      <c r="BO6" s="282">
        <v>97.6</v>
      </c>
      <c r="BP6" s="282"/>
      <c r="BQ6" s="282"/>
      <c r="BR6" s="282"/>
      <c r="BS6" s="287" t="s">
        <v>200</v>
      </c>
      <c r="BT6" s="287"/>
      <c r="BU6" s="287"/>
      <c r="BV6" s="287"/>
      <c r="BW6" s="287"/>
      <c r="BX6" s="287"/>
      <c r="BY6" s="287"/>
      <c r="BZ6" s="287"/>
      <c r="CA6" s="287"/>
      <c r="CB6" s="325"/>
      <c r="CD6" s="260" t="s">
        <v>321</v>
      </c>
      <c r="CE6" s="265"/>
      <c r="CF6" s="265"/>
      <c r="CG6" s="265"/>
      <c r="CH6" s="265"/>
      <c r="CI6" s="265"/>
      <c r="CJ6" s="265"/>
      <c r="CK6" s="265"/>
      <c r="CL6" s="265"/>
      <c r="CM6" s="265"/>
      <c r="CN6" s="265"/>
      <c r="CO6" s="265"/>
      <c r="CP6" s="265"/>
      <c r="CQ6" s="268"/>
      <c r="CR6" s="274">
        <v>97465</v>
      </c>
      <c r="CS6" s="217"/>
      <c r="CT6" s="217"/>
      <c r="CU6" s="217"/>
      <c r="CV6" s="217"/>
      <c r="CW6" s="217"/>
      <c r="CX6" s="217"/>
      <c r="CY6" s="279"/>
      <c r="CZ6" s="291">
        <v>0.9</v>
      </c>
      <c r="DA6" s="293"/>
      <c r="DB6" s="293"/>
      <c r="DC6" s="337"/>
      <c r="DD6" s="288" t="s">
        <v>200</v>
      </c>
      <c r="DE6" s="217"/>
      <c r="DF6" s="217"/>
      <c r="DG6" s="217"/>
      <c r="DH6" s="217"/>
      <c r="DI6" s="217"/>
      <c r="DJ6" s="217"/>
      <c r="DK6" s="217"/>
      <c r="DL6" s="217"/>
      <c r="DM6" s="217"/>
      <c r="DN6" s="217"/>
      <c r="DO6" s="217"/>
      <c r="DP6" s="279"/>
      <c r="DQ6" s="288">
        <v>97465</v>
      </c>
      <c r="DR6" s="217"/>
      <c r="DS6" s="217"/>
      <c r="DT6" s="217"/>
      <c r="DU6" s="217"/>
      <c r="DV6" s="217"/>
      <c r="DW6" s="217"/>
      <c r="DX6" s="217"/>
      <c r="DY6" s="217"/>
      <c r="DZ6" s="217"/>
      <c r="EA6" s="217"/>
      <c r="EB6" s="217"/>
      <c r="EC6" s="326"/>
    </row>
    <row r="7" spans="2:143" ht="11.25" customHeight="1">
      <c r="B7" s="261" t="s">
        <v>44</v>
      </c>
      <c r="C7" s="1"/>
      <c r="D7" s="1"/>
      <c r="E7" s="1"/>
      <c r="F7" s="1"/>
      <c r="G7" s="1"/>
      <c r="H7" s="1"/>
      <c r="I7" s="1"/>
      <c r="J7" s="1"/>
      <c r="K7" s="1"/>
      <c r="L7" s="1"/>
      <c r="M7" s="1"/>
      <c r="N7" s="1"/>
      <c r="O7" s="1"/>
      <c r="P7" s="1"/>
      <c r="Q7" s="269"/>
      <c r="R7" s="274">
        <v>330</v>
      </c>
      <c r="S7" s="217"/>
      <c r="T7" s="217"/>
      <c r="U7" s="217"/>
      <c r="V7" s="217"/>
      <c r="W7" s="217"/>
      <c r="X7" s="217"/>
      <c r="Y7" s="279"/>
      <c r="Z7" s="282">
        <v>0</v>
      </c>
      <c r="AA7" s="282"/>
      <c r="AB7" s="282"/>
      <c r="AC7" s="282"/>
      <c r="AD7" s="287">
        <v>330</v>
      </c>
      <c r="AE7" s="287"/>
      <c r="AF7" s="287"/>
      <c r="AG7" s="287"/>
      <c r="AH7" s="287"/>
      <c r="AI7" s="287"/>
      <c r="AJ7" s="287"/>
      <c r="AK7" s="287"/>
      <c r="AL7" s="283">
        <v>0</v>
      </c>
      <c r="AM7" s="238"/>
      <c r="AN7" s="238"/>
      <c r="AO7" s="296"/>
      <c r="AP7" s="261" t="s">
        <v>322</v>
      </c>
      <c r="AQ7" s="1"/>
      <c r="AR7" s="1"/>
      <c r="AS7" s="1"/>
      <c r="AT7" s="1"/>
      <c r="AU7" s="1"/>
      <c r="AV7" s="1"/>
      <c r="AW7" s="1"/>
      <c r="AX7" s="1"/>
      <c r="AY7" s="1"/>
      <c r="AZ7" s="1"/>
      <c r="BA7" s="1"/>
      <c r="BB7" s="1"/>
      <c r="BC7" s="1"/>
      <c r="BD7" s="1"/>
      <c r="BE7" s="1"/>
      <c r="BF7" s="269"/>
      <c r="BG7" s="274">
        <v>512219</v>
      </c>
      <c r="BH7" s="217"/>
      <c r="BI7" s="217"/>
      <c r="BJ7" s="217"/>
      <c r="BK7" s="217"/>
      <c r="BL7" s="217"/>
      <c r="BM7" s="217"/>
      <c r="BN7" s="279"/>
      <c r="BO7" s="282">
        <v>34</v>
      </c>
      <c r="BP7" s="282"/>
      <c r="BQ7" s="282"/>
      <c r="BR7" s="282"/>
      <c r="BS7" s="287" t="s">
        <v>200</v>
      </c>
      <c r="BT7" s="287"/>
      <c r="BU7" s="287"/>
      <c r="BV7" s="287"/>
      <c r="BW7" s="287"/>
      <c r="BX7" s="287"/>
      <c r="BY7" s="287"/>
      <c r="BZ7" s="287"/>
      <c r="CA7" s="287"/>
      <c r="CB7" s="325"/>
      <c r="CD7" s="261" t="s">
        <v>325</v>
      </c>
      <c r="CE7" s="1"/>
      <c r="CF7" s="1"/>
      <c r="CG7" s="1"/>
      <c r="CH7" s="1"/>
      <c r="CI7" s="1"/>
      <c r="CJ7" s="1"/>
      <c r="CK7" s="1"/>
      <c r="CL7" s="1"/>
      <c r="CM7" s="1"/>
      <c r="CN7" s="1"/>
      <c r="CO7" s="1"/>
      <c r="CP7" s="1"/>
      <c r="CQ7" s="269"/>
      <c r="CR7" s="274">
        <v>1409888</v>
      </c>
      <c r="CS7" s="217"/>
      <c r="CT7" s="217"/>
      <c r="CU7" s="217"/>
      <c r="CV7" s="217"/>
      <c r="CW7" s="217"/>
      <c r="CX7" s="217"/>
      <c r="CY7" s="279"/>
      <c r="CZ7" s="282">
        <v>12.8</v>
      </c>
      <c r="DA7" s="282"/>
      <c r="DB7" s="282"/>
      <c r="DC7" s="282"/>
      <c r="DD7" s="288">
        <v>17197</v>
      </c>
      <c r="DE7" s="217"/>
      <c r="DF7" s="217"/>
      <c r="DG7" s="217"/>
      <c r="DH7" s="217"/>
      <c r="DI7" s="217"/>
      <c r="DJ7" s="217"/>
      <c r="DK7" s="217"/>
      <c r="DL7" s="217"/>
      <c r="DM7" s="217"/>
      <c r="DN7" s="217"/>
      <c r="DO7" s="217"/>
      <c r="DP7" s="279"/>
      <c r="DQ7" s="288">
        <v>1196796</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3629</v>
      </c>
      <c r="S8" s="217"/>
      <c r="T8" s="217"/>
      <c r="U8" s="217"/>
      <c r="V8" s="217"/>
      <c r="W8" s="217"/>
      <c r="X8" s="217"/>
      <c r="Y8" s="279"/>
      <c r="Z8" s="282">
        <v>0</v>
      </c>
      <c r="AA8" s="282"/>
      <c r="AB8" s="282"/>
      <c r="AC8" s="282"/>
      <c r="AD8" s="287">
        <v>3629</v>
      </c>
      <c r="AE8" s="287"/>
      <c r="AF8" s="287"/>
      <c r="AG8" s="287"/>
      <c r="AH8" s="287"/>
      <c r="AI8" s="287"/>
      <c r="AJ8" s="287"/>
      <c r="AK8" s="287"/>
      <c r="AL8" s="283">
        <v>0.1</v>
      </c>
      <c r="AM8" s="238"/>
      <c r="AN8" s="238"/>
      <c r="AO8" s="296"/>
      <c r="AP8" s="261" t="s">
        <v>122</v>
      </c>
      <c r="AQ8" s="1"/>
      <c r="AR8" s="1"/>
      <c r="AS8" s="1"/>
      <c r="AT8" s="1"/>
      <c r="AU8" s="1"/>
      <c r="AV8" s="1"/>
      <c r="AW8" s="1"/>
      <c r="AX8" s="1"/>
      <c r="AY8" s="1"/>
      <c r="AZ8" s="1"/>
      <c r="BA8" s="1"/>
      <c r="BB8" s="1"/>
      <c r="BC8" s="1"/>
      <c r="BD8" s="1"/>
      <c r="BE8" s="1"/>
      <c r="BF8" s="269"/>
      <c r="BG8" s="274">
        <v>24040</v>
      </c>
      <c r="BH8" s="217"/>
      <c r="BI8" s="217"/>
      <c r="BJ8" s="217"/>
      <c r="BK8" s="217"/>
      <c r="BL8" s="217"/>
      <c r="BM8" s="217"/>
      <c r="BN8" s="279"/>
      <c r="BO8" s="282">
        <v>1.6</v>
      </c>
      <c r="BP8" s="282"/>
      <c r="BQ8" s="282"/>
      <c r="BR8" s="282"/>
      <c r="BS8" s="287" t="s">
        <v>200</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3409852</v>
      </c>
      <c r="CS8" s="217"/>
      <c r="CT8" s="217"/>
      <c r="CU8" s="217"/>
      <c r="CV8" s="217"/>
      <c r="CW8" s="217"/>
      <c r="CX8" s="217"/>
      <c r="CY8" s="279"/>
      <c r="CZ8" s="282">
        <v>31.1</v>
      </c>
      <c r="DA8" s="282"/>
      <c r="DB8" s="282"/>
      <c r="DC8" s="282"/>
      <c r="DD8" s="288">
        <v>307883</v>
      </c>
      <c r="DE8" s="217"/>
      <c r="DF8" s="217"/>
      <c r="DG8" s="217"/>
      <c r="DH8" s="217"/>
      <c r="DI8" s="217"/>
      <c r="DJ8" s="217"/>
      <c r="DK8" s="217"/>
      <c r="DL8" s="217"/>
      <c r="DM8" s="217"/>
      <c r="DN8" s="217"/>
      <c r="DO8" s="217"/>
      <c r="DP8" s="279"/>
      <c r="DQ8" s="288">
        <v>2096581</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4858</v>
      </c>
      <c r="S9" s="217"/>
      <c r="T9" s="217"/>
      <c r="U9" s="217"/>
      <c r="V9" s="217"/>
      <c r="W9" s="217"/>
      <c r="X9" s="217"/>
      <c r="Y9" s="279"/>
      <c r="Z9" s="282">
        <v>0</v>
      </c>
      <c r="AA9" s="282"/>
      <c r="AB9" s="282"/>
      <c r="AC9" s="282"/>
      <c r="AD9" s="287">
        <v>4858</v>
      </c>
      <c r="AE9" s="287"/>
      <c r="AF9" s="287"/>
      <c r="AG9" s="287"/>
      <c r="AH9" s="287"/>
      <c r="AI9" s="287"/>
      <c r="AJ9" s="287"/>
      <c r="AK9" s="287"/>
      <c r="AL9" s="283">
        <v>0.1</v>
      </c>
      <c r="AM9" s="238"/>
      <c r="AN9" s="238"/>
      <c r="AO9" s="296"/>
      <c r="AP9" s="261" t="s">
        <v>331</v>
      </c>
      <c r="AQ9" s="1"/>
      <c r="AR9" s="1"/>
      <c r="AS9" s="1"/>
      <c r="AT9" s="1"/>
      <c r="AU9" s="1"/>
      <c r="AV9" s="1"/>
      <c r="AW9" s="1"/>
      <c r="AX9" s="1"/>
      <c r="AY9" s="1"/>
      <c r="AZ9" s="1"/>
      <c r="BA9" s="1"/>
      <c r="BB9" s="1"/>
      <c r="BC9" s="1"/>
      <c r="BD9" s="1"/>
      <c r="BE9" s="1"/>
      <c r="BF9" s="269"/>
      <c r="BG9" s="274">
        <v>439898</v>
      </c>
      <c r="BH9" s="217"/>
      <c r="BI9" s="217"/>
      <c r="BJ9" s="217"/>
      <c r="BK9" s="217"/>
      <c r="BL9" s="217"/>
      <c r="BM9" s="217"/>
      <c r="BN9" s="279"/>
      <c r="BO9" s="282">
        <v>29.2</v>
      </c>
      <c r="BP9" s="282"/>
      <c r="BQ9" s="282"/>
      <c r="BR9" s="282"/>
      <c r="BS9" s="287" t="s">
        <v>200</v>
      </c>
      <c r="BT9" s="287"/>
      <c r="BU9" s="287"/>
      <c r="BV9" s="287"/>
      <c r="BW9" s="287"/>
      <c r="BX9" s="287"/>
      <c r="BY9" s="287"/>
      <c r="BZ9" s="287"/>
      <c r="CA9" s="287"/>
      <c r="CB9" s="325"/>
      <c r="CD9" s="261" t="s">
        <v>333</v>
      </c>
      <c r="CE9" s="1"/>
      <c r="CF9" s="1"/>
      <c r="CG9" s="1"/>
      <c r="CH9" s="1"/>
      <c r="CI9" s="1"/>
      <c r="CJ9" s="1"/>
      <c r="CK9" s="1"/>
      <c r="CL9" s="1"/>
      <c r="CM9" s="1"/>
      <c r="CN9" s="1"/>
      <c r="CO9" s="1"/>
      <c r="CP9" s="1"/>
      <c r="CQ9" s="269"/>
      <c r="CR9" s="274">
        <v>626865</v>
      </c>
      <c r="CS9" s="217"/>
      <c r="CT9" s="217"/>
      <c r="CU9" s="217"/>
      <c r="CV9" s="217"/>
      <c r="CW9" s="217"/>
      <c r="CX9" s="217"/>
      <c r="CY9" s="279"/>
      <c r="CZ9" s="282">
        <v>5.7</v>
      </c>
      <c r="DA9" s="282"/>
      <c r="DB9" s="282"/>
      <c r="DC9" s="282"/>
      <c r="DD9" s="288">
        <v>7314</v>
      </c>
      <c r="DE9" s="217"/>
      <c r="DF9" s="217"/>
      <c r="DG9" s="217"/>
      <c r="DH9" s="217"/>
      <c r="DI9" s="217"/>
      <c r="DJ9" s="217"/>
      <c r="DK9" s="217"/>
      <c r="DL9" s="217"/>
      <c r="DM9" s="217"/>
      <c r="DN9" s="217"/>
      <c r="DO9" s="217"/>
      <c r="DP9" s="279"/>
      <c r="DQ9" s="288">
        <v>464038</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200</v>
      </c>
      <c r="S10" s="217"/>
      <c r="T10" s="217"/>
      <c r="U10" s="217"/>
      <c r="V10" s="217"/>
      <c r="W10" s="217"/>
      <c r="X10" s="217"/>
      <c r="Y10" s="279"/>
      <c r="Z10" s="282" t="s">
        <v>200</v>
      </c>
      <c r="AA10" s="282"/>
      <c r="AB10" s="282"/>
      <c r="AC10" s="282"/>
      <c r="AD10" s="287" t="s">
        <v>200</v>
      </c>
      <c r="AE10" s="287"/>
      <c r="AF10" s="287"/>
      <c r="AG10" s="287"/>
      <c r="AH10" s="287"/>
      <c r="AI10" s="287"/>
      <c r="AJ10" s="287"/>
      <c r="AK10" s="287"/>
      <c r="AL10" s="283" t="s">
        <v>200</v>
      </c>
      <c r="AM10" s="238"/>
      <c r="AN10" s="238"/>
      <c r="AO10" s="296"/>
      <c r="AP10" s="261" t="s">
        <v>190</v>
      </c>
      <c r="AQ10" s="1"/>
      <c r="AR10" s="1"/>
      <c r="AS10" s="1"/>
      <c r="AT10" s="1"/>
      <c r="AU10" s="1"/>
      <c r="AV10" s="1"/>
      <c r="AW10" s="1"/>
      <c r="AX10" s="1"/>
      <c r="AY10" s="1"/>
      <c r="AZ10" s="1"/>
      <c r="BA10" s="1"/>
      <c r="BB10" s="1"/>
      <c r="BC10" s="1"/>
      <c r="BD10" s="1"/>
      <c r="BE10" s="1"/>
      <c r="BF10" s="269"/>
      <c r="BG10" s="274">
        <v>24180</v>
      </c>
      <c r="BH10" s="217"/>
      <c r="BI10" s="217"/>
      <c r="BJ10" s="217"/>
      <c r="BK10" s="217"/>
      <c r="BL10" s="217"/>
      <c r="BM10" s="217"/>
      <c r="BN10" s="279"/>
      <c r="BO10" s="282">
        <v>1.6</v>
      </c>
      <c r="BP10" s="282"/>
      <c r="BQ10" s="282"/>
      <c r="BR10" s="282"/>
      <c r="BS10" s="287" t="s">
        <v>200</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16698</v>
      </c>
      <c r="CS10" s="217"/>
      <c r="CT10" s="217"/>
      <c r="CU10" s="217"/>
      <c r="CV10" s="217"/>
      <c r="CW10" s="217"/>
      <c r="CX10" s="217"/>
      <c r="CY10" s="279"/>
      <c r="CZ10" s="282">
        <v>0.2</v>
      </c>
      <c r="DA10" s="282"/>
      <c r="DB10" s="282"/>
      <c r="DC10" s="282"/>
      <c r="DD10" s="288" t="s">
        <v>200</v>
      </c>
      <c r="DE10" s="217"/>
      <c r="DF10" s="217"/>
      <c r="DG10" s="217"/>
      <c r="DH10" s="217"/>
      <c r="DI10" s="217"/>
      <c r="DJ10" s="217"/>
      <c r="DK10" s="217"/>
      <c r="DL10" s="217"/>
      <c r="DM10" s="217"/>
      <c r="DN10" s="217"/>
      <c r="DO10" s="217"/>
      <c r="DP10" s="279"/>
      <c r="DQ10" s="288">
        <v>6340</v>
      </c>
      <c r="DR10" s="217"/>
      <c r="DS10" s="217"/>
      <c r="DT10" s="217"/>
      <c r="DU10" s="217"/>
      <c r="DV10" s="217"/>
      <c r="DW10" s="217"/>
      <c r="DX10" s="217"/>
      <c r="DY10" s="217"/>
      <c r="DZ10" s="217"/>
      <c r="EA10" s="217"/>
      <c r="EB10" s="217"/>
      <c r="EC10" s="326"/>
    </row>
    <row r="11" spans="2:143" ht="11.25" customHeight="1">
      <c r="B11" s="261" t="s">
        <v>106</v>
      </c>
      <c r="C11" s="1"/>
      <c r="D11" s="1"/>
      <c r="E11" s="1"/>
      <c r="F11" s="1"/>
      <c r="G11" s="1"/>
      <c r="H11" s="1"/>
      <c r="I11" s="1"/>
      <c r="J11" s="1"/>
      <c r="K11" s="1"/>
      <c r="L11" s="1"/>
      <c r="M11" s="1"/>
      <c r="N11" s="1"/>
      <c r="O11" s="1"/>
      <c r="P11" s="1"/>
      <c r="Q11" s="269"/>
      <c r="R11" s="274">
        <v>369650</v>
      </c>
      <c r="S11" s="217"/>
      <c r="T11" s="217"/>
      <c r="U11" s="217"/>
      <c r="V11" s="217"/>
      <c r="W11" s="217"/>
      <c r="X11" s="217"/>
      <c r="Y11" s="279"/>
      <c r="Z11" s="283">
        <v>3.2</v>
      </c>
      <c r="AA11" s="238"/>
      <c r="AB11" s="238"/>
      <c r="AC11" s="285"/>
      <c r="AD11" s="288">
        <v>369650</v>
      </c>
      <c r="AE11" s="217"/>
      <c r="AF11" s="217"/>
      <c r="AG11" s="217"/>
      <c r="AH11" s="217"/>
      <c r="AI11" s="217"/>
      <c r="AJ11" s="217"/>
      <c r="AK11" s="279"/>
      <c r="AL11" s="283">
        <v>5.4</v>
      </c>
      <c r="AM11" s="238"/>
      <c r="AN11" s="238"/>
      <c r="AO11" s="296"/>
      <c r="AP11" s="261" t="s">
        <v>335</v>
      </c>
      <c r="AQ11" s="1"/>
      <c r="AR11" s="1"/>
      <c r="AS11" s="1"/>
      <c r="AT11" s="1"/>
      <c r="AU11" s="1"/>
      <c r="AV11" s="1"/>
      <c r="AW11" s="1"/>
      <c r="AX11" s="1"/>
      <c r="AY11" s="1"/>
      <c r="AZ11" s="1"/>
      <c r="BA11" s="1"/>
      <c r="BB11" s="1"/>
      <c r="BC11" s="1"/>
      <c r="BD11" s="1"/>
      <c r="BE11" s="1"/>
      <c r="BF11" s="269"/>
      <c r="BG11" s="274">
        <v>24101</v>
      </c>
      <c r="BH11" s="217"/>
      <c r="BI11" s="217"/>
      <c r="BJ11" s="217"/>
      <c r="BK11" s="217"/>
      <c r="BL11" s="217"/>
      <c r="BM11" s="217"/>
      <c r="BN11" s="279"/>
      <c r="BO11" s="282">
        <v>1.6</v>
      </c>
      <c r="BP11" s="282"/>
      <c r="BQ11" s="282"/>
      <c r="BR11" s="282"/>
      <c r="BS11" s="287" t="s">
        <v>200</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524543</v>
      </c>
      <c r="CS11" s="217"/>
      <c r="CT11" s="217"/>
      <c r="CU11" s="217"/>
      <c r="CV11" s="217"/>
      <c r="CW11" s="217"/>
      <c r="CX11" s="217"/>
      <c r="CY11" s="279"/>
      <c r="CZ11" s="282">
        <v>4.8</v>
      </c>
      <c r="DA11" s="282"/>
      <c r="DB11" s="282"/>
      <c r="DC11" s="282"/>
      <c r="DD11" s="288">
        <v>63268</v>
      </c>
      <c r="DE11" s="217"/>
      <c r="DF11" s="217"/>
      <c r="DG11" s="217"/>
      <c r="DH11" s="217"/>
      <c r="DI11" s="217"/>
      <c r="DJ11" s="217"/>
      <c r="DK11" s="217"/>
      <c r="DL11" s="217"/>
      <c r="DM11" s="217"/>
      <c r="DN11" s="217"/>
      <c r="DO11" s="217"/>
      <c r="DP11" s="279"/>
      <c r="DQ11" s="288">
        <v>298316</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v>9028</v>
      </c>
      <c r="S12" s="217"/>
      <c r="T12" s="217"/>
      <c r="U12" s="217"/>
      <c r="V12" s="217"/>
      <c r="W12" s="217"/>
      <c r="X12" s="217"/>
      <c r="Y12" s="279"/>
      <c r="Z12" s="282">
        <v>0.1</v>
      </c>
      <c r="AA12" s="282"/>
      <c r="AB12" s="282"/>
      <c r="AC12" s="282"/>
      <c r="AD12" s="287">
        <v>9028</v>
      </c>
      <c r="AE12" s="287"/>
      <c r="AF12" s="287"/>
      <c r="AG12" s="287"/>
      <c r="AH12" s="287"/>
      <c r="AI12" s="287"/>
      <c r="AJ12" s="287"/>
      <c r="AK12" s="287"/>
      <c r="AL12" s="283">
        <v>0.1</v>
      </c>
      <c r="AM12" s="238"/>
      <c r="AN12" s="238"/>
      <c r="AO12" s="296"/>
      <c r="AP12" s="261" t="s">
        <v>339</v>
      </c>
      <c r="AQ12" s="1"/>
      <c r="AR12" s="1"/>
      <c r="AS12" s="1"/>
      <c r="AT12" s="1"/>
      <c r="AU12" s="1"/>
      <c r="AV12" s="1"/>
      <c r="AW12" s="1"/>
      <c r="AX12" s="1"/>
      <c r="AY12" s="1"/>
      <c r="AZ12" s="1"/>
      <c r="BA12" s="1"/>
      <c r="BB12" s="1"/>
      <c r="BC12" s="1"/>
      <c r="BD12" s="1"/>
      <c r="BE12" s="1"/>
      <c r="BF12" s="269"/>
      <c r="BG12" s="274">
        <v>787538</v>
      </c>
      <c r="BH12" s="217"/>
      <c r="BI12" s="217"/>
      <c r="BJ12" s="217"/>
      <c r="BK12" s="217"/>
      <c r="BL12" s="217"/>
      <c r="BM12" s="217"/>
      <c r="BN12" s="279"/>
      <c r="BO12" s="282">
        <v>52.3</v>
      </c>
      <c r="BP12" s="282"/>
      <c r="BQ12" s="282"/>
      <c r="BR12" s="282"/>
      <c r="BS12" s="287" t="s">
        <v>200</v>
      </c>
      <c r="BT12" s="287"/>
      <c r="BU12" s="287"/>
      <c r="BV12" s="287"/>
      <c r="BW12" s="287"/>
      <c r="BX12" s="287"/>
      <c r="BY12" s="287"/>
      <c r="BZ12" s="287"/>
      <c r="CA12" s="287"/>
      <c r="CB12" s="325"/>
      <c r="CD12" s="261" t="s">
        <v>92</v>
      </c>
      <c r="CE12" s="1"/>
      <c r="CF12" s="1"/>
      <c r="CG12" s="1"/>
      <c r="CH12" s="1"/>
      <c r="CI12" s="1"/>
      <c r="CJ12" s="1"/>
      <c r="CK12" s="1"/>
      <c r="CL12" s="1"/>
      <c r="CM12" s="1"/>
      <c r="CN12" s="1"/>
      <c r="CO12" s="1"/>
      <c r="CP12" s="1"/>
      <c r="CQ12" s="269"/>
      <c r="CR12" s="274">
        <v>688619</v>
      </c>
      <c r="CS12" s="217"/>
      <c r="CT12" s="217"/>
      <c r="CU12" s="217"/>
      <c r="CV12" s="217"/>
      <c r="CW12" s="217"/>
      <c r="CX12" s="217"/>
      <c r="CY12" s="279"/>
      <c r="CZ12" s="282">
        <v>6.3</v>
      </c>
      <c r="DA12" s="282"/>
      <c r="DB12" s="282"/>
      <c r="DC12" s="282"/>
      <c r="DD12" s="288">
        <v>54588</v>
      </c>
      <c r="DE12" s="217"/>
      <c r="DF12" s="217"/>
      <c r="DG12" s="217"/>
      <c r="DH12" s="217"/>
      <c r="DI12" s="217"/>
      <c r="DJ12" s="217"/>
      <c r="DK12" s="217"/>
      <c r="DL12" s="217"/>
      <c r="DM12" s="217"/>
      <c r="DN12" s="217"/>
      <c r="DO12" s="217"/>
      <c r="DP12" s="279"/>
      <c r="DQ12" s="288">
        <v>437588</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200</v>
      </c>
      <c r="S13" s="217"/>
      <c r="T13" s="217"/>
      <c r="U13" s="217"/>
      <c r="V13" s="217"/>
      <c r="W13" s="217"/>
      <c r="X13" s="217"/>
      <c r="Y13" s="279"/>
      <c r="Z13" s="282" t="s">
        <v>200</v>
      </c>
      <c r="AA13" s="282"/>
      <c r="AB13" s="282"/>
      <c r="AC13" s="282"/>
      <c r="AD13" s="287" t="s">
        <v>200</v>
      </c>
      <c r="AE13" s="287"/>
      <c r="AF13" s="287"/>
      <c r="AG13" s="287"/>
      <c r="AH13" s="287"/>
      <c r="AI13" s="287"/>
      <c r="AJ13" s="287"/>
      <c r="AK13" s="287"/>
      <c r="AL13" s="283" t="s">
        <v>200</v>
      </c>
      <c r="AM13" s="238"/>
      <c r="AN13" s="238"/>
      <c r="AO13" s="296"/>
      <c r="AP13" s="261" t="s">
        <v>341</v>
      </c>
      <c r="AQ13" s="1"/>
      <c r="AR13" s="1"/>
      <c r="AS13" s="1"/>
      <c r="AT13" s="1"/>
      <c r="AU13" s="1"/>
      <c r="AV13" s="1"/>
      <c r="AW13" s="1"/>
      <c r="AX13" s="1"/>
      <c r="AY13" s="1"/>
      <c r="AZ13" s="1"/>
      <c r="BA13" s="1"/>
      <c r="BB13" s="1"/>
      <c r="BC13" s="1"/>
      <c r="BD13" s="1"/>
      <c r="BE13" s="1"/>
      <c r="BF13" s="269"/>
      <c r="BG13" s="274">
        <v>781895</v>
      </c>
      <c r="BH13" s="217"/>
      <c r="BI13" s="217"/>
      <c r="BJ13" s="217"/>
      <c r="BK13" s="217"/>
      <c r="BL13" s="217"/>
      <c r="BM13" s="217"/>
      <c r="BN13" s="279"/>
      <c r="BO13" s="282">
        <v>51.9</v>
      </c>
      <c r="BP13" s="282"/>
      <c r="BQ13" s="282"/>
      <c r="BR13" s="282"/>
      <c r="BS13" s="287" t="s">
        <v>200</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1097064</v>
      </c>
      <c r="CS13" s="217"/>
      <c r="CT13" s="217"/>
      <c r="CU13" s="217"/>
      <c r="CV13" s="217"/>
      <c r="CW13" s="217"/>
      <c r="CX13" s="217"/>
      <c r="CY13" s="279"/>
      <c r="CZ13" s="282">
        <v>10</v>
      </c>
      <c r="DA13" s="282"/>
      <c r="DB13" s="282"/>
      <c r="DC13" s="282"/>
      <c r="DD13" s="288">
        <v>466158</v>
      </c>
      <c r="DE13" s="217"/>
      <c r="DF13" s="217"/>
      <c r="DG13" s="217"/>
      <c r="DH13" s="217"/>
      <c r="DI13" s="217"/>
      <c r="DJ13" s="217"/>
      <c r="DK13" s="217"/>
      <c r="DL13" s="217"/>
      <c r="DM13" s="217"/>
      <c r="DN13" s="217"/>
      <c r="DO13" s="217"/>
      <c r="DP13" s="279"/>
      <c r="DQ13" s="288">
        <v>715039</v>
      </c>
      <c r="DR13" s="217"/>
      <c r="DS13" s="217"/>
      <c r="DT13" s="217"/>
      <c r="DU13" s="217"/>
      <c r="DV13" s="217"/>
      <c r="DW13" s="217"/>
      <c r="DX13" s="217"/>
      <c r="DY13" s="217"/>
      <c r="DZ13" s="217"/>
      <c r="EA13" s="217"/>
      <c r="EB13" s="217"/>
      <c r="EC13" s="326"/>
    </row>
    <row r="14" spans="2:143" ht="11.25" customHeight="1">
      <c r="B14" s="261" t="s">
        <v>344</v>
      </c>
      <c r="C14" s="1"/>
      <c r="D14" s="1"/>
      <c r="E14" s="1"/>
      <c r="F14" s="1"/>
      <c r="G14" s="1"/>
      <c r="H14" s="1"/>
      <c r="I14" s="1"/>
      <c r="J14" s="1"/>
      <c r="K14" s="1"/>
      <c r="L14" s="1"/>
      <c r="M14" s="1"/>
      <c r="N14" s="1"/>
      <c r="O14" s="1"/>
      <c r="P14" s="1"/>
      <c r="Q14" s="269"/>
      <c r="R14" s="274">
        <v>599</v>
      </c>
      <c r="S14" s="217"/>
      <c r="T14" s="217"/>
      <c r="U14" s="217"/>
      <c r="V14" s="217"/>
      <c r="W14" s="217"/>
      <c r="X14" s="217"/>
      <c r="Y14" s="279"/>
      <c r="Z14" s="282">
        <v>0</v>
      </c>
      <c r="AA14" s="282"/>
      <c r="AB14" s="282"/>
      <c r="AC14" s="282"/>
      <c r="AD14" s="287">
        <v>599</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69291</v>
      </c>
      <c r="BH14" s="217"/>
      <c r="BI14" s="217"/>
      <c r="BJ14" s="217"/>
      <c r="BK14" s="217"/>
      <c r="BL14" s="217"/>
      <c r="BM14" s="217"/>
      <c r="BN14" s="279"/>
      <c r="BO14" s="282">
        <v>4.5999999999999996</v>
      </c>
      <c r="BP14" s="282"/>
      <c r="BQ14" s="282"/>
      <c r="BR14" s="282"/>
      <c r="BS14" s="287" t="s">
        <v>200</v>
      </c>
      <c r="BT14" s="287"/>
      <c r="BU14" s="287"/>
      <c r="BV14" s="287"/>
      <c r="BW14" s="287"/>
      <c r="BX14" s="287"/>
      <c r="BY14" s="287"/>
      <c r="BZ14" s="287"/>
      <c r="CA14" s="287"/>
      <c r="CB14" s="325"/>
      <c r="CD14" s="261" t="s">
        <v>68</v>
      </c>
      <c r="CE14" s="1"/>
      <c r="CF14" s="1"/>
      <c r="CG14" s="1"/>
      <c r="CH14" s="1"/>
      <c r="CI14" s="1"/>
      <c r="CJ14" s="1"/>
      <c r="CK14" s="1"/>
      <c r="CL14" s="1"/>
      <c r="CM14" s="1"/>
      <c r="CN14" s="1"/>
      <c r="CO14" s="1"/>
      <c r="CP14" s="1"/>
      <c r="CQ14" s="269"/>
      <c r="CR14" s="274">
        <v>606098</v>
      </c>
      <c r="CS14" s="217"/>
      <c r="CT14" s="217"/>
      <c r="CU14" s="217"/>
      <c r="CV14" s="217"/>
      <c r="CW14" s="217"/>
      <c r="CX14" s="217"/>
      <c r="CY14" s="279"/>
      <c r="CZ14" s="282">
        <v>5.5</v>
      </c>
      <c r="DA14" s="282"/>
      <c r="DB14" s="282"/>
      <c r="DC14" s="282"/>
      <c r="DD14" s="288">
        <v>33273</v>
      </c>
      <c r="DE14" s="217"/>
      <c r="DF14" s="217"/>
      <c r="DG14" s="217"/>
      <c r="DH14" s="217"/>
      <c r="DI14" s="217"/>
      <c r="DJ14" s="217"/>
      <c r="DK14" s="217"/>
      <c r="DL14" s="217"/>
      <c r="DM14" s="217"/>
      <c r="DN14" s="217"/>
      <c r="DO14" s="217"/>
      <c r="DP14" s="279"/>
      <c r="DQ14" s="288">
        <v>535780</v>
      </c>
      <c r="DR14" s="217"/>
      <c r="DS14" s="217"/>
      <c r="DT14" s="217"/>
      <c r="DU14" s="217"/>
      <c r="DV14" s="217"/>
      <c r="DW14" s="217"/>
      <c r="DX14" s="217"/>
      <c r="DY14" s="217"/>
      <c r="DZ14" s="217"/>
      <c r="EA14" s="217"/>
      <c r="EB14" s="217"/>
      <c r="EC14" s="326"/>
    </row>
    <row r="15" spans="2:143" ht="11.25" customHeight="1">
      <c r="B15" s="261" t="s">
        <v>313</v>
      </c>
      <c r="C15" s="1"/>
      <c r="D15" s="1"/>
      <c r="E15" s="1"/>
      <c r="F15" s="1"/>
      <c r="G15" s="1"/>
      <c r="H15" s="1"/>
      <c r="I15" s="1"/>
      <c r="J15" s="1"/>
      <c r="K15" s="1"/>
      <c r="L15" s="1"/>
      <c r="M15" s="1"/>
      <c r="N15" s="1"/>
      <c r="O15" s="1"/>
      <c r="P15" s="1"/>
      <c r="Q15" s="269"/>
      <c r="R15" s="274" t="s">
        <v>200</v>
      </c>
      <c r="S15" s="217"/>
      <c r="T15" s="217"/>
      <c r="U15" s="217"/>
      <c r="V15" s="217"/>
      <c r="W15" s="217"/>
      <c r="X15" s="217"/>
      <c r="Y15" s="279"/>
      <c r="Z15" s="282" t="s">
        <v>200</v>
      </c>
      <c r="AA15" s="282"/>
      <c r="AB15" s="282"/>
      <c r="AC15" s="282"/>
      <c r="AD15" s="287" t="s">
        <v>200</v>
      </c>
      <c r="AE15" s="287"/>
      <c r="AF15" s="287"/>
      <c r="AG15" s="287"/>
      <c r="AH15" s="287"/>
      <c r="AI15" s="287"/>
      <c r="AJ15" s="287"/>
      <c r="AK15" s="287"/>
      <c r="AL15" s="283" t="s">
        <v>200</v>
      </c>
      <c r="AM15" s="238"/>
      <c r="AN15" s="238"/>
      <c r="AO15" s="296"/>
      <c r="AP15" s="261" t="s">
        <v>346</v>
      </c>
      <c r="AQ15" s="1"/>
      <c r="AR15" s="1"/>
      <c r="AS15" s="1"/>
      <c r="AT15" s="1"/>
      <c r="AU15" s="1"/>
      <c r="AV15" s="1"/>
      <c r="AW15" s="1"/>
      <c r="AX15" s="1"/>
      <c r="AY15" s="1"/>
      <c r="AZ15" s="1"/>
      <c r="BA15" s="1"/>
      <c r="BB15" s="1"/>
      <c r="BC15" s="1"/>
      <c r="BD15" s="1"/>
      <c r="BE15" s="1"/>
      <c r="BF15" s="269"/>
      <c r="BG15" s="274">
        <v>101030</v>
      </c>
      <c r="BH15" s="217"/>
      <c r="BI15" s="217"/>
      <c r="BJ15" s="217"/>
      <c r="BK15" s="217"/>
      <c r="BL15" s="217"/>
      <c r="BM15" s="217"/>
      <c r="BN15" s="279"/>
      <c r="BO15" s="282">
        <v>6.7</v>
      </c>
      <c r="BP15" s="282"/>
      <c r="BQ15" s="282"/>
      <c r="BR15" s="282"/>
      <c r="BS15" s="287" t="s">
        <v>200</v>
      </c>
      <c r="BT15" s="287"/>
      <c r="BU15" s="287"/>
      <c r="BV15" s="287"/>
      <c r="BW15" s="287"/>
      <c r="BX15" s="287"/>
      <c r="BY15" s="287"/>
      <c r="BZ15" s="287"/>
      <c r="CA15" s="287"/>
      <c r="CB15" s="325"/>
      <c r="CD15" s="261" t="s">
        <v>347</v>
      </c>
      <c r="CE15" s="1"/>
      <c r="CF15" s="1"/>
      <c r="CG15" s="1"/>
      <c r="CH15" s="1"/>
      <c r="CI15" s="1"/>
      <c r="CJ15" s="1"/>
      <c r="CK15" s="1"/>
      <c r="CL15" s="1"/>
      <c r="CM15" s="1"/>
      <c r="CN15" s="1"/>
      <c r="CO15" s="1"/>
      <c r="CP15" s="1"/>
      <c r="CQ15" s="269"/>
      <c r="CR15" s="274">
        <v>1019626</v>
      </c>
      <c r="CS15" s="217"/>
      <c r="CT15" s="217"/>
      <c r="CU15" s="217"/>
      <c r="CV15" s="217"/>
      <c r="CW15" s="217"/>
      <c r="CX15" s="217"/>
      <c r="CY15" s="279"/>
      <c r="CZ15" s="282">
        <v>9.3000000000000007</v>
      </c>
      <c r="DA15" s="282"/>
      <c r="DB15" s="282"/>
      <c r="DC15" s="282"/>
      <c r="DD15" s="288">
        <v>303175</v>
      </c>
      <c r="DE15" s="217"/>
      <c r="DF15" s="217"/>
      <c r="DG15" s="217"/>
      <c r="DH15" s="217"/>
      <c r="DI15" s="217"/>
      <c r="DJ15" s="217"/>
      <c r="DK15" s="217"/>
      <c r="DL15" s="217"/>
      <c r="DM15" s="217"/>
      <c r="DN15" s="217"/>
      <c r="DO15" s="217"/>
      <c r="DP15" s="279"/>
      <c r="DQ15" s="288">
        <v>756898</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8059</v>
      </c>
      <c r="S16" s="217"/>
      <c r="T16" s="217"/>
      <c r="U16" s="217"/>
      <c r="V16" s="217"/>
      <c r="W16" s="217"/>
      <c r="X16" s="217"/>
      <c r="Y16" s="279"/>
      <c r="Z16" s="282">
        <v>0.1</v>
      </c>
      <c r="AA16" s="282"/>
      <c r="AB16" s="282"/>
      <c r="AC16" s="282"/>
      <c r="AD16" s="287">
        <v>8059</v>
      </c>
      <c r="AE16" s="287"/>
      <c r="AF16" s="287"/>
      <c r="AG16" s="287"/>
      <c r="AH16" s="287"/>
      <c r="AI16" s="287"/>
      <c r="AJ16" s="287"/>
      <c r="AK16" s="287"/>
      <c r="AL16" s="283">
        <v>0.1</v>
      </c>
      <c r="AM16" s="238"/>
      <c r="AN16" s="238"/>
      <c r="AO16" s="296"/>
      <c r="AP16" s="261" t="s">
        <v>350</v>
      </c>
      <c r="AQ16" s="1"/>
      <c r="AR16" s="1"/>
      <c r="AS16" s="1"/>
      <c r="AT16" s="1"/>
      <c r="AU16" s="1"/>
      <c r="AV16" s="1"/>
      <c r="AW16" s="1"/>
      <c r="AX16" s="1"/>
      <c r="AY16" s="1"/>
      <c r="AZ16" s="1"/>
      <c r="BA16" s="1"/>
      <c r="BB16" s="1"/>
      <c r="BC16" s="1"/>
      <c r="BD16" s="1"/>
      <c r="BE16" s="1"/>
      <c r="BF16" s="269"/>
      <c r="BG16" s="274" t="s">
        <v>200</v>
      </c>
      <c r="BH16" s="217"/>
      <c r="BI16" s="217"/>
      <c r="BJ16" s="217"/>
      <c r="BK16" s="217"/>
      <c r="BL16" s="217"/>
      <c r="BM16" s="217"/>
      <c r="BN16" s="279"/>
      <c r="BO16" s="282" t="s">
        <v>200</v>
      </c>
      <c r="BP16" s="282"/>
      <c r="BQ16" s="282"/>
      <c r="BR16" s="282"/>
      <c r="BS16" s="287" t="s">
        <v>200</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306153</v>
      </c>
      <c r="CS16" s="217"/>
      <c r="CT16" s="217"/>
      <c r="CU16" s="217"/>
      <c r="CV16" s="217"/>
      <c r="CW16" s="217"/>
      <c r="CX16" s="217"/>
      <c r="CY16" s="279"/>
      <c r="CZ16" s="282">
        <v>2.8</v>
      </c>
      <c r="DA16" s="282"/>
      <c r="DB16" s="282"/>
      <c r="DC16" s="282"/>
      <c r="DD16" s="288" t="s">
        <v>200</v>
      </c>
      <c r="DE16" s="217"/>
      <c r="DF16" s="217"/>
      <c r="DG16" s="217"/>
      <c r="DH16" s="217"/>
      <c r="DI16" s="217"/>
      <c r="DJ16" s="217"/>
      <c r="DK16" s="217"/>
      <c r="DL16" s="217"/>
      <c r="DM16" s="217"/>
      <c r="DN16" s="217"/>
      <c r="DO16" s="217"/>
      <c r="DP16" s="279"/>
      <c r="DQ16" s="288">
        <v>204694</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18571</v>
      </c>
      <c r="S17" s="217"/>
      <c r="T17" s="217"/>
      <c r="U17" s="217"/>
      <c r="V17" s="217"/>
      <c r="W17" s="217"/>
      <c r="X17" s="217"/>
      <c r="Y17" s="279"/>
      <c r="Z17" s="282">
        <v>0.2</v>
      </c>
      <c r="AA17" s="282"/>
      <c r="AB17" s="282"/>
      <c r="AC17" s="282"/>
      <c r="AD17" s="287">
        <v>18571</v>
      </c>
      <c r="AE17" s="287"/>
      <c r="AF17" s="287"/>
      <c r="AG17" s="287"/>
      <c r="AH17" s="287"/>
      <c r="AI17" s="287"/>
      <c r="AJ17" s="287"/>
      <c r="AK17" s="287"/>
      <c r="AL17" s="283">
        <v>0.3</v>
      </c>
      <c r="AM17" s="238"/>
      <c r="AN17" s="238"/>
      <c r="AO17" s="296"/>
      <c r="AP17" s="261" t="s">
        <v>353</v>
      </c>
      <c r="AQ17" s="1"/>
      <c r="AR17" s="1"/>
      <c r="AS17" s="1"/>
      <c r="AT17" s="1"/>
      <c r="AU17" s="1"/>
      <c r="AV17" s="1"/>
      <c r="AW17" s="1"/>
      <c r="AX17" s="1"/>
      <c r="AY17" s="1"/>
      <c r="AZ17" s="1"/>
      <c r="BA17" s="1"/>
      <c r="BB17" s="1"/>
      <c r="BC17" s="1"/>
      <c r="BD17" s="1"/>
      <c r="BE17" s="1"/>
      <c r="BF17" s="269"/>
      <c r="BG17" s="274" t="s">
        <v>200</v>
      </c>
      <c r="BH17" s="217"/>
      <c r="BI17" s="217"/>
      <c r="BJ17" s="217"/>
      <c r="BK17" s="217"/>
      <c r="BL17" s="217"/>
      <c r="BM17" s="217"/>
      <c r="BN17" s="279"/>
      <c r="BO17" s="282" t="s">
        <v>200</v>
      </c>
      <c r="BP17" s="282"/>
      <c r="BQ17" s="282"/>
      <c r="BR17" s="282"/>
      <c r="BS17" s="287" t="s">
        <v>200</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1174421</v>
      </c>
      <c r="CS17" s="217"/>
      <c r="CT17" s="217"/>
      <c r="CU17" s="217"/>
      <c r="CV17" s="217"/>
      <c r="CW17" s="217"/>
      <c r="CX17" s="217"/>
      <c r="CY17" s="279"/>
      <c r="CZ17" s="282">
        <v>10.7</v>
      </c>
      <c r="DA17" s="282"/>
      <c r="DB17" s="282"/>
      <c r="DC17" s="282"/>
      <c r="DD17" s="288" t="s">
        <v>200</v>
      </c>
      <c r="DE17" s="217"/>
      <c r="DF17" s="217"/>
      <c r="DG17" s="217"/>
      <c r="DH17" s="217"/>
      <c r="DI17" s="217"/>
      <c r="DJ17" s="217"/>
      <c r="DK17" s="217"/>
      <c r="DL17" s="217"/>
      <c r="DM17" s="217"/>
      <c r="DN17" s="217"/>
      <c r="DO17" s="217"/>
      <c r="DP17" s="279"/>
      <c r="DQ17" s="288">
        <v>1150437</v>
      </c>
      <c r="DR17" s="217"/>
      <c r="DS17" s="217"/>
      <c r="DT17" s="217"/>
      <c r="DU17" s="217"/>
      <c r="DV17" s="217"/>
      <c r="DW17" s="217"/>
      <c r="DX17" s="217"/>
      <c r="DY17" s="217"/>
      <c r="DZ17" s="217"/>
      <c r="EA17" s="217"/>
      <c r="EB17" s="217"/>
      <c r="EC17" s="326"/>
    </row>
    <row r="18" spans="2:133" ht="11.25" customHeight="1">
      <c r="B18" s="261" t="s">
        <v>356</v>
      </c>
      <c r="C18" s="1"/>
      <c r="D18" s="1"/>
      <c r="E18" s="1"/>
      <c r="F18" s="1"/>
      <c r="G18" s="1"/>
      <c r="H18" s="1"/>
      <c r="I18" s="1"/>
      <c r="J18" s="1"/>
      <c r="K18" s="1"/>
      <c r="L18" s="1"/>
      <c r="M18" s="1"/>
      <c r="N18" s="1"/>
      <c r="O18" s="1"/>
      <c r="P18" s="1"/>
      <c r="Q18" s="269"/>
      <c r="R18" s="274">
        <v>8892</v>
      </c>
      <c r="S18" s="217"/>
      <c r="T18" s="217"/>
      <c r="U18" s="217"/>
      <c r="V18" s="217"/>
      <c r="W18" s="217"/>
      <c r="X18" s="217"/>
      <c r="Y18" s="279"/>
      <c r="Z18" s="282">
        <v>0.1</v>
      </c>
      <c r="AA18" s="282"/>
      <c r="AB18" s="282"/>
      <c r="AC18" s="282"/>
      <c r="AD18" s="287">
        <v>8892</v>
      </c>
      <c r="AE18" s="287"/>
      <c r="AF18" s="287"/>
      <c r="AG18" s="287"/>
      <c r="AH18" s="287"/>
      <c r="AI18" s="287"/>
      <c r="AJ18" s="287"/>
      <c r="AK18" s="287"/>
      <c r="AL18" s="283">
        <v>0.1</v>
      </c>
      <c r="AM18" s="238"/>
      <c r="AN18" s="238"/>
      <c r="AO18" s="296"/>
      <c r="AP18" s="261" t="s">
        <v>102</v>
      </c>
      <c r="AQ18" s="1"/>
      <c r="AR18" s="1"/>
      <c r="AS18" s="1"/>
      <c r="AT18" s="1"/>
      <c r="AU18" s="1"/>
      <c r="AV18" s="1"/>
      <c r="AW18" s="1"/>
      <c r="AX18" s="1"/>
      <c r="AY18" s="1"/>
      <c r="AZ18" s="1"/>
      <c r="BA18" s="1"/>
      <c r="BB18" s="1"/>
      <c r="BC18" s="1"/>
      <c r="BD18" s="1"/>
      <c r="BE18" s="1"/>
      <c r="BF18" s="269"/>
      <c r="BG18" s="274" t="s">
        <v>200</v>
      </c>
      <c r="BH18" s="217"/>
      <c r="BI18" s="217"/>
      <c r="BJ18" s="217"/>
      <c r="BK18" s="217"/>
      <c r="BL18" s="217"/>
      <c r="BM18" s="217"/>
      <c r="BN18" s="279"/>
      <c r="BO18" s="282" t="s">
        <v>200</v>
      </c>
      <c r="BP18" s="282"/>
      <c r="BQ18" s="282"/>
      <c r="BR18" s="282"/>
      <c r="BS18" s="287" t="s">
        <v>200</v>
      </c>
      <c r="BT18" s="287"/>
      <c r="BU18" s="287"/>
      <c r="BV18" s="287"/>
      <c r="BW18" s="287"/>
      <c r="BX18" s="287"/>
      <c r="BY18" s="287"/>
      <c r="BZ18" s="287"/>
      <c r="CA18" s="287"/>
      <c r="CB18" s="325"/>
      <c r="CD18" s="261" t="s">
        <v>357</v>
      </c>
      <c r="CE18" s="1"/>
      <c r="CF18" s="1"/>
      <c r="CG18" s="1"/>
      <c r="CH18" s="1"/>
      <c r="CI18" s="1"/>
      <c r="CJ18" s="1"/>
      <c r="CK18" s="1"/>
      <c r="CL18" s="1"/>
      <c r="CM18" s="1"/>
      <c r="CN18" s="1"/>
      <c r="CO18" s="1"/>
      <c r="CP18" s="1"/>
      <c r="CQ18" s="269"/>
      <c r="CR18" s="274" t="s">
        <v>200</v>
      </c>
      <c r="CS18" s="217"/>
      <c r="CT18" s="217"/>
      <c r="CU18" s="217"/>
      <c r="CV18" s="217"/>
      <c r="CW18" s="217"/>
      <c r="CX18" s="217"/>
      <c r="CY18" s="279"/>
      <c r="CZ18" s="282" t="s">
        <v>200</v>
      </c>
      <c r="DA18" s="282"/>
      <c r="DB18" s="282"/>
      <c r="DC18" s="282"/>
      <c r="DD18" s="288" t="s">
        <v>200</v>
      </c>
      <c r="DE18" s="217"/>
      <c r="DF18" s="217"/>
      <c r="DG18" s="217"/>
      <c r="DH18" s="217"/>
      <c r="DI18" s="217"/>
      <c r="DJ18" s="217"/>
      <c r="DK18" s="217"/>
      <c r="DL18" s="217"/>
      <c r="DM18" s="217"/>
      <c r="DN18" s="217"/>
      <c r="DO18" s="217"/>
      <c r="DP18" s="279"/>
      <c r="DQ18" s="288" t="s">
        <v>200</v>
      </c>
      <c r="DR18" s="217"/>
      <c r="DS18" s="217"/>
      <c r="DT18" s="217"/>
      <c r="DU18" s="217"/>
      <c r="DV18" s="217"/>
      <c r="DW18" s="217"/>
      <c r="DX18" s="217"/>
      <c r="DY18" s="217"/>
      <c r="DZ18" s="217"/>
      <c r="EA18" s="217"/>
      <c r="EB18" s="217"/>
      <c r="EC18" s="326"/>
    </row>
    <row r="19" spans="2:133" ht="11.25" customHeight="1">
      <c r="B19" s="261" t="s">
        <v>358</v>
      </c>
      <c r="C19" s="1"/>
      <c r="D19" s="1"/>
      <c r="E19" s="1"/>
      <c r="F19" s="1"/>
      <c r="G19" s="1"/>
      <c r="H19" s="1"/>
      <c r="I19" s="1"/>
      <c r="J19" s="1"/>
      <c r="K19" s="1"/>
      <c r="L19" s="1"/>
      <c r="M19" s="1"/>
      <c r="N19" s="1"/>
      <c r="O19" s="1"/>
      <c r="P19" s="1"/>
      <c r="Q19" s="269"/>
      <c r="R19" s="274">
        <v>7644</v>
      </c>
      <c r="S19" s="217"/>
      <c r="T19" s="217"/>
      <c r="U19" s="217"/>
      <c r="V19" s="217"/>
      <c r="W19" s="217"/>
      <c r="X19" s="217"/>
      <c r="Y19" s="279"/>
      <c r="Z19" s="282">
        <v>0.1</v>
      </c>
      <c r="AA19" s="282"/>
      <c r="AB19" s="282"/>
      <c r="AC19" s="282"/>
      <c r="AD19" s="287">
        <v>7644</v>
      </c>
      <c r="AE19" s="287"/>
      <c r="AF19" s="287"/>
      <c r="AG19" s="287"/>
      <c r="AH19" s="287"/>
      <c r="AI19" s="287"/>
      <c r="AJ19" s="287"/>
      <c r="AK19" s="287"/>
      <c r="AL19" s="283">
        <v>0.1</v>
      </c>
      <c r="AM19" s="238"/>
      <c r="AN19" s="238"/>
      <c r="AO19" s="296"/>
      <c r="AP19" s="261" t="s">
        <v>252</v>
      </c>
      <c r="AQ19" s="1"/>
      <c r="AR19" s="1"/>
      <c r="AS19" s="1"/>
      <c r="AT19" s="1"/>
      <c r="AU19" s="1"/>
      <c r="AV19" s="1"/>
      <c r="AW19" s="1"/>
      <c r="AX19" s="1"/>
      <c r="AY19" s="1"/>
      <c r="AZ19" s="1"/>
      <c r="BA19" s="1"/>
      <c r="BB19" s="1"/>
      <c r="BC19" s="1"/>
      <c r="BD19" s="1"/>
      <c r="BE19" s="1"/>
      <c r="BF19" s="269"/>
      <c r="BG19" s="274">
        <v>36797</v>
      </c>
      <c r="BH19" s="217"/>
      <c r="BI19" s="217"/>
      <c r="BJ19" s="217"/>
      <c r="BK19" s="217"/>
      <c r="BL19" s="217"/>
      <c r="BM19" s="217"/>
      <c r="BN19" s="279"/>
      <c r="BO19" s="282">
        <v>2.4</v>
      </c>
      <c r="BP19" s="282"/>
      <c r="BQ19" s="282"/>
      <c r="BR19" s="282"/>
      <c r="BS19" s="287" t="s">
        <v>200</v>
      </c>
      <c r="BT19" s="287"/>
      <c r="BU19" s="287"/>
      <c r="BV19" s="287"/>
      <c r="BW19" s="287"/>
      <c r="BX19" s="287"/>
      <c r="BY19" s="287"/>
      <c r="BZ19" s="287"/>
      <c r="CA19" s="287"/>
      <c r="CB19" s="325"/>
      <c r="CD19" s="261" t="s">
        <v>360</v>
      </c>
      <c r="CE19" s="1"/>
      <c r="CF19" s="1"/>
      <c r="CG19" s="1"/>
      <c r="CH19" s="1"/>
      <c r="CI19" s="1"/>
      <c r="CJ19" s="1"/>
      <c r="CK19" s="1"/>
      <c r="CL19" s="1"/>
      <c r="CM19" s="1"/>
      <c r="CN19" s="1"/>
      <c r="CO19" s="1"/>
      <c r="CP19" s="1"/>
      <c r="CQ19" s="269"/>
      <c r="CR19" s="274" t="s">
        <v>200</v>
      </c>
      <c r="CS19" s="217"/>
      <c r="CT19" s="217"/>
      <c r="CU19" s="217"/>
      <c r="CV19" s="217"/>
      <c r="CW19" s="217"/>
      <c r="CX19" s="217"/>
      <c r="CY19" s="279"/>
      <c r="CZ19" s="282" t="s">
        <v>200</v>
      </c>
      <c r="DA19" s="282"/>
      <c r="DB19" s="282"/>
      <c r="DC19" s="282"/>
      <c r="DD19" s="288" t="s">
        <v>200</v>
      </c>
      <c r="DE19" s="217"/>
      <c r="DF19" s="217"/>
      <c r="DG19" s="217"/>
      <c r="DH19" s="217"/>
      <c r="DI19" s="217"/>
      <c r="DJ19" s="217"/>
      <c r="DK19" s="217"/>
      <c r="DL19" s="217"/>
      <c r="DM19" s="217"/>
      <c r="DN19" s="217"/>
      <c r="DO19" s="217"/>
      <c r="DP19" s="279"/>
      <c r="DQ19" s="288" t="s">
        <v>200</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1248</v>
      </c>
      <c r="S20" s="217"/>
      <c r="T20" s="217"/>
      <c r="U20" s="217"/>
      <c r="V20" s="217"/>
      <c r="W20" s="217"/>
      <c r="X20" s="217"/>
      <c r="Y20" s="279"/>
      <c r="Z20" s="282">
        <v>0</v>
      </c>
      <c r="AA20" s="282"/>
      <c r="AB20" s="282"/>
      <c r="AC20" s="282"/>
      <c r="AD20" s="287">
        <v>1248</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v>36797</v>
      </c>
      <c r="BH20" s="217"/>
      <c r="BI20" s="217"/>
      <c r="BJ20" s="217"/>
      <c r="BK20" s="217"/>
      <c r="BL20" s="217"/>
      <c r="BM20" s="217"/>
      <c r="BN20" s="279"/>
      <c r="BO20" s="282">
        <v>2.4</v>
      </c>
      <c r="BP20" s="282"/>
      <c r="BQ20" s="282"/>
      <c r="BR20" s="282"/>
      <c r="BS20" s="287" t="s">
        <v>200</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10977292</v>
      </c>
      <c r="CS20" s="217"/>
      <c r="CT20" s="217"/>
      <c r="CU20" s="217"/>
      <c r="CV20" s="217"/>
      <c r="CW20" s="217"/>
      <c r="CX20" s="217"/>
      <c r="CY20" s="279"/>
      <c r="CZ20" s="282">
        <v>100</v>
      </c>
      <c r="DA20" s="282"/>
      <c r="DB20" s="282"/>
      <c r="DC20" s="282"/>
      <c r="DD20" s="288">
        <v>1252856</v>
      </c>
      <c r="DE20" s="217"/>
      <c r="DF20" s="217"/>
      <c r="DG20" s="217"/>
      <c r="DH20" s="217"/>
      <c r="DI20" s="217"/>
      <c r="DJ20" s="217"/>
      <c r="DK20" s="217"/>
      <c r="DL20" s="217"/>
      <c r="DM20" s="217"/>
      <c r="DN20" s="217"/>
      <c r="DO20" s="217"/>
      <c r="DP20" s="279"/>
      <c r="DQ20" s="288">
        <v>7959972</v>
      </c>
      <c r="DR20" s="217"/>
      <c r="DS20" s="217"/>
      <c r="DT20" s="217"/>
      <c r="DU20" s="217"/>
      <c r="DV20" s="217"/>
      <c r="DW20" s="217"/>
      <c r="DX20" s="217"/>
      <c r="DY20" s="217"/>
      <c r="DZ20" s="217"/>
      <c r="EA20" s="217"/>
      <c r="EB20" s="217"/>
      <c r="EC20" s="326"/>
    </row>
    <row r="21" spans="2:133" ht="11.25" customHeight="1">
      <c r="B21" s="261" t="s">
        <v>336</v>
      </c>
      <c r="C21" s="1"/>
      <c r="D21" s="1"/>
      <c r="E21" s="1"/>
      <c r="F21" s="1"/>
      <c r="G21" s="1"/>
      <c r="H21" s="1"/>
      <c r="I21" s="1"/>
      <c r="J21" s="1"/>
      <c r="K21" s="1"/>
      <c r="L21" s="1"/>
      <c r="M21" s="1"/>
      <c r="N21" s="1"/>
      <c r="O21" s="1"/>
      <c r="P21" s="1"/>
      <c r="Q21" s="269"/>
      <c r="R21" s="274">
        <v>5158275</v>
      </c>
      <c r="S21" s="217"/>
      <c r="T21" s="217"/>
      <c r="U21" s="217"/>
      <c r="V21" s="217"/>
      <c r="W21" s="217"/>
      <c r="X21" s="217"/>
      <c r="Y21" s="279"/>
      <c r="Z21" s="282">
        <v>44.9</v>
      </c>
      <c r="AA21" s="282"/>
      <c r="AB21" s="282"/>
      <c r="AC21" s="282"/>
      <c r="AD21" s="287">
        <v>4782688</v>
      </c>
      <c r="AE21" s="287"/>
      <c r="AF21" s="287"/>
      <c r="AG21" s="287"/>
      <c r="AH21" s="287"/>
      <c r="AI21" s="287"/>
      <c r="AJ21" s="287"/>
      <c r="AK21" s="287"/>
      <c r="AL21" s="283">
        <v>69.7</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36797</v>
      </c>
      <c r="BH21" s="217"/>
      <c r="BI21" s="217"/>
      <c r="BJ21" s="217"/>
      <c r="BK21" s="217"/>
      <c r="BL21" s="217"/>
      <c r="BM21" s="217"/>
      <c r="BN21" s="279"/>
      <c r="BO21" s="282">
        <v>2.4</v>
      </c>
      <c r="BP21" s="282"/>
      <c r="BQ21" s="282"/>
      <c r="BR21" s="282"/>
      <c r="BS21" s="287" t="s">
        <v>200</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291</v>
      </c>
      <c r="C22" s="1"/>
      <c r="D22" s="1"/>
      <c r="E22" s="1"/>
      <c r="F22" s="1"/>
      <c r="G22" s="1"/>
      <c r="H22" s="1"/>
      <c r="I22" s="1"/>
      <c r="J22" s="1"/>
      <c r="K22" s="1"/>
      <c r="L22" s="1"/>
      <c r="M22" s="1"/>
      <c r="N22" s="1"/>
      <c r="O22" s="1"/>
      <c r="P22" s="1"/>
      <c r="Q22" s="269"/>
      <c r="R22" s="274">
        <v>4782688</v>
      </c>
      <c r="S22" s="217"/>
      <c r="T22" s="217"/>
      <c r="U22" s="217"/>
      <c r="V22" s="217"/>
      <c r="W22" s="217"/>
      <c r="X22" s="217"/>
      <c r="Y22" s="279"/>
      <c r="Z22" s="282">
        <v>41.7</v>
      </c>
      <c r="AA22" s="282"/>
      <c r="AB22" s="282"/>
      <c r="AC22" s="282"/>
      <c r="AD22" s="287">
        <v>4782688</v>
      </c>
      <c r="AE22" s="287"/>
      <c r="AF22" s="287"/>
      <c r="AG22" s="287"/>
      <c r="AH22" s="287"/>
      <c r="AI22" s="287"/>
      <c r="AJ22" s="287"/>
      <c r="AK22" s="287"/>
      <c r="AL22" s="283">
        <v>69.7</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200</v>
      </c>
      <c r="BH22" s="217"/>
      <c r="BI22" s="217"/>
      <c r="BJ22" s="217"/>
      <c r="BK22" s="217"/>
      <c r="BL22" s="217"/>
      <c r="BM22" s="217"/>
      <c r="BN22" s="279"/>
      <c r="BO22" s="282" t="s">
        <v>200</v>
      </c>
      <c r="BP22" s="282"/>
      <c r="BQ22" s="282"/>
      <c r="BR22" s="282"/>
      <c r="BS22" s="287" t="s">
        <v>200</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375587</v>
      </c>
      <c r="S23" s="217"/>
      <c r="T23" s="217"/>
      <c r="U23" s="217"/>
      <c r="V23" s="217"/>
      <c r="W23" s="217"/>
      <c r="X23" s="217"/>
      <c r="Y23" s="279"/>
      <c r="Z23" s="282">
        <v>3.3</v>
      </c>
      <c r="AA23" s="282"/>
      <c r="AB23" s="282"/>
      <c r="AC23" s="282"/>
      <c r="AD23" s="287" t="s">
        <v>200</v>
      </c>
      <c r="AE23" s="287"/>
      <c r="AF23" s="287"/>
      <c r="AG23" s="287"/>
      <c r="AH23" s="287"/>
      <c r="AI23" s="287"/>
      <c r="AJ23" s="287"/>
      <c r="AK23" s="287"/>
      <c r="AL23" s="283" t="s">
        <v>200</v>
      </c>
      <c r="AM23" s="238"/>
      <c r="AN23" s="238"/>
      <c r="AO23" s="296"/>
      <c r="AP23" s="261" t="s">
        <v>64</v>
      </c>
      <c r="AQ23" s="300"/>
      <c r="AR23" s="300"/>
      <c r="AS23" s="300"/>
      <c r="AT23" s="300"/>
      <c r="AU23" s="300"/>
      <c r="AV23" s="300"/>
      <c r="AW23" s="300"/>
      <c r="AX23" s="300"/>
      <c r="AY23" s="300"/>
      <c r="AZ23" s="300"/>
      <c r="BA23" s="300"/>
      <c r="BB23" s="300"/>
      <c r="BC23" s="300"/>
      <c r="BD23" s="300"/>
      <c r="BE23" s="300"/>
      <c r="BF23" s="314"/>
      <c r="BG23" s="274" t="s">
        <v>200</v>
      </c>
      <c r="BH23" s="217"/>
      <c r="BI23" s="217"/>
      <c r="BJ23" s="217"/>
      <c r="BK23" s="217"/>
      <c r="BL23" s="217"/>
      <c r="BM23" s="217"/>
      <c r="BN23" s="279"/>
      <c r="BO23" s="282" t="s">
        <v>200</v>
      </c>
      <c r="BP23" s="282"/>
      <c r="BQ23" s="282"/>
      <c r="BR23" s="282"/>
      <c r="BS23" s="287" t="s">
        <v>200</v>
      </c>
      <c r="BT23" s="287"/>
      <c r="BU23" s="287"/>
      <c r="BV23" s="287"/>
      <c r="BW23" s="287"/>
      <c r="BX23" s="287"/>
      <c r="BY23" s="287"/>
      <c r="BZ23" s="287"/>
      <c r="CA23" s="287"/>
      <c r="CB23" s="325"/>
      <c r="CD23" s="182" t="s">
        <v>309</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372</v>
      </c>
      <c r="DA23" s="139"/>
      <c r="DB23" s="139"/>
      <c r="DC23" s="144"/>
      <c r="DD23" s="182" t="s">
        <v>295</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t="s">
        <v>200</v>
      </c>
      <c r="S24" s="217"/>
      <c r="T24" s="217"/>
      <c r="U24" s="217"/>
      <c r="V24" s="217"/>
      <c r="W24" s="217"/>
      <c r="X24" s="217"/>
      <c r="Y24" s="279"/>
      <c r="Z24" s="282" t="s">
        <v>200</v>
      </c>
      <c r="AA24" s="282"/>
      <c r="AB24" s="282"/>
      <c r="AC24" s="282"/>
      <c r="AD24" s="287" t="s">
        <v>200</v>
      </c>
      <c r="AE24" s="287"/>
      <c r="AF24" s="287"/>
      <c r="AG24" s="287"/>
      <c r="AH24" s="287"/>
      <c r="AI24" s="287"/>
      <c r="AJ24" s="287"/>
      <c r="AK24" s="287"/>
      <c r="AL24" s="283" t="s">
        <v>200</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200</v>
      </c>
      <c r="BH24" s="217"/>
      <c r="BI24" s="217"/>
      <c r="BJ24" s="217"/>
      <c r="BK24" s="217"/>
      <c r="BL24" s="217"/>
      <c r="BM24" s="217"/>
      <c r="BN24" s="279"/>
      <c r="BO24" s="282" t="s">
        <v>200</v>
      </c>
      <c r="BP24" s="282"/>
      <c r="BQ24" s="282"/>
      <c r="BR24" s="282"/>
      <c r="BS24" s="287" t="s">
        <v>200</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4298016</v>
      </c>
      <c r="CS24" s="276"/>
      <c r="CT24" s="276"/>
      <c r="CU24" s="276"/>
      <c r="CV24" s="276"/>
      <c r="CW24" s="276"/>
      <c r="CX24" s="276"/>
      <c r="CY24" s="278"/>
      <c r="CZ24" s="291">
        <v>39.200000000000003</v>
      </c>
      <c r="DA24" s="293"/>
      <c r="DB24" s="293"/>
      <c r="DC24" s="337"/>
      <c r="DD24" s="341">
        <v>3386788</v>
      </c>
      <c r="DE24" s="276"/>
      <c r="DF24" s="276"/>
      <c r="DG24" s="276"/>
      <c r="DH24" s="276"/>
      <c r="DI24" s="276"/>
      <c r="DJ24" s="276"/>
      <c r="DK24" s="278"/>
      <c r="DL24" s="341">
        <v>3097836</v>
      </c>
      <c r="DM24" s="276"/>
      <c r="DN24" s="276"/>
      <c r="DO24" s="276"/>
      <c r="DP24" s="276"/>
      <c r="DQ24" s="276"/>
      <c r="DR24" s="276"/>
      <c r="DS24" s="276"/>
      <c r="DT24" s="276"/>
      <c r="DU24" s="276"/>
      <c r="DV24" s="278"/>
      <c r="DW24" s="291">
        <v>45</v>
      </c>
      <c r="DX24" s="293"/>
      <c r="DY24" s="293"/>
      <c r="DZ24" s="293"/>
      <c r="EA24" s="293"/>
      <c r="EB24" s="293"/>
      <c r="EC24" s="295"/>
    </row>
    <row r="25" spans="2:133" ht="11.25" customHeight="1">
      <c r="B25" s="261" t="s">
        <v>84</v>
      </c>
      <c r="C25" s="1"/>
      <c r="D25" s="1"/>
      <c r="E25" s="1"/>
      <c r="F25" s="1"/>
      <c r="G25" s="1"/>
      <c r="H25" s="1"/>
      <c r="I25" s="1"/>
      <c r="J25" s="1"/>
      <c r="K25" s="1"/>
      <c r="L25" s="1"/>
      <c r="M25" s="1"/>
      <c r="N25" s="1"/>
      <c r="O25" s="1"/>
      <c r="P25" s="1"/>
      <c r="Q25" s="269"/>
      <c r="R25" s="274">
        <v>7225553</v>
      </c>
      <c r="S25" s="217"/>
      <c r="T25" s="217"/>
      <c r="U25" s="217"/>
      <c r="V25" s="217"/>
      <c r="W25" s="217"/>
      <c r="X25" s="217"/>
      <c r="Y25" s="279"/>
      <c r="Z25" s="282">
        <v>63</v>
      </c>
      <c r="AA25" s="282"/>
      <c r="AB25" s="282"/>
      <c r="AC25" s="282"/>
      <c r="AD25" s="287">
        <v>6849966</v>
      </c>
      <c r="AE25" s="287"/>
      <c r="AF25" s="287"/>
      <c r="AG25" s="287"/>
      <c r="AH25" s="287"/>
      <c r="AI25" s="287"/>
      <c r="AJ25" s="287"/>
      <c r="AK25" s="287"/>
      <c r="AL25" s="283">
        <v>99.8</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200</v>
      </c>
      <c r="BH25" s="217"/>
      <c r="BI25" s="217"/>
      <c r="BJ25" s="217"/>
      <c r="BK25" s="217"/>
      <c r="BL25" s="217"/>
      <c r="BM25" s="217"/>
      <c r="BN25" s="279"/>
      <c r="BO25" s="282" t="s">
        <v>200</v>
      </c>
      <c r="BP25" s="282"/>
      <c r="BQ25" s="282"/>
      <c r="BR25" s="282"/>
      <c r="BS25" s="287" t="s">
        <v>200</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1715187</v>
      </c>
      <c r="CS25" s="313"/>
      <c r="CT25" s="313"/>
      <c r="CU25" s="313"/>
      <c r="CV25" s="313"/>
      <c r="CW25" s="313"/>
      <c r="CX25" s="313"/>
      <c r="CY25" s="332"/>
      <c r="CZ25" s="283">
        <v>15.6</v>
      </c>
      <c r="DA25" s="335"/>
      <c r="DB25" s="335"/>
      <c r="DC25" s="338"/>
      <c r="DD25" s="288">
        <v>1588998</v>
      </c>
      <c r="DE25" s="313"/>
      <c r="DF25" s="313"/>
      <c r="DG25" s="313"/>
      <c r="DH25" s="313"/>
      <c r="DI25" s="313"/>
      <c r="DJ25" s="313"/>
      <c r="DK25" s="332"/>
      <c r="DL25" s="288">
        <v>1579205</v>
      </c>
      <c r="DM25" s="313"/>
      <c r="DN25" s="313"/>
      <c r="DO25" s="313"/>
      <c r="DP25" s="313"/>
      <c r="DQ25" s="313"/>
      <c r="DR25" s="313"/>
      <c r="DS25" s="313"/>
      <c r="DT25" s="313"/>
      <c r="DU25" s="313"/>
      <c r="DV25" s="332"/>
      <c r="DW25" s="283">
        <v>22.9</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1244</v>
      </c>
      <c r="S26" s="217"/>
      <c r="T26" s="217"/>
      <c r="U26" s="217"/>
      <c r="V26" s="217"/>
      <c r="W26" s="217"/>
      <c r="X26" s="217"/>
      <c r="Y26" s="279"/>
      <c r="Z26" s="282">
        <v>0</v>
      </c>
      <c r="AA26" s="282"/>
      <c r="AB26" s="282"/>
      <c r="AC26" s="282"/>
      <c r="AD26" s="287">
        <v>1244</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200</v>
      </c>
      <c r="BH26" s="217"/>
      <c r="BI26" s="217"/>
      <c r="BJ26" s="217"/>
      <c r="BK26" s="217"/>
      <c r="BL26" s="217"/>
      <c r="BM26" s="217"/>
      <c r="BN26" s="279"/>
      <c r="BO26" s="282" t="s">
        <v>200</v>
      </c>
      <c r="BP26" s="282"/>
      <c r="BQ26" s="282"/>
      <c r="BR26" s="282"/>
      <c r="BS26" s="287" t="s">
        <v>200</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1000659</v>
      </c>
      <c r="CS26" s="217"/>
      <c r="CT26" s="217"/>
      <c r="CU26" s="217"/>
      <c r="CV26" s="217"/>
      <c r="CW26" s="217"/>
      <c r="CX26" s="217"/>
      <c r="CY26" s="279"/>
      <c r="CZ26" s="283">
        <v>9.1</v>
      </c>
      <c r="DA26" s="335"/>
      <c r="DB26" s="335"/>
      <c r="DC26" s="338"/>
      <c r="DD26" s="288">
        <v>916835</v>
      </c>
      <c r="DE26" s="217"/>
      <c r="DF26" s="217"/>
      <c r="DG26" s="217"/>
      <c r="DH26" s="217"/>
      <c r="DI26" s="217"/>
      <c r="DJ26" s="217"/>
      <c r="DK26" s="279"/>
      <c r="DL26" s="288" t="s">
        <v>200</v>
      </c>
      <c r="DM26" s="217"/>
      <c r="DN26" s="217"/>
      <c r="DO26" s="217"/>
      <c r="DP26" s="217"/>
      <c r="DQ26" s="217"/>
      <c r="DR26" s="217"/>
      <c r="DS26" s="217"/>
      <c r="DT26" s="217"/>
      <c r="DU26" s="217"/>
      <c r="DV26" s="279"/>
      <c r="DW26" s="283" t="s">
        <v>200</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27444</v>
      </c>
      <c r="S27" s="217"/>
      <c r="T27" s="217"/>
      <c r="U27" s="217"/>
      <c r="V27" s="217"/>
      <c r="W27" s="217"/>
      <c r="X27" s="217"/>
      <c r="Y27" s="279"/>
      <c r="Z27" s="282">
        <v>0.2</v>
      </c>
      <c r="AA27" s="282"/>
      <c r="AB27" s="282"/>
      <c r="AC27" s="282"/>
      <c r="AD27" s="287" t="s">
        <v>200</v>
      </c>
      <c r="AE27" s="287"/>
      <c r="AF27" s="287"/>
      <c r="AG27" s="287"/>
      <c r="AH27" s="287"/>
      <c r="AI27" s="287"/>
      <c r="AJ27" s="287"/>
      <c r="AK27" s="287"/>
      <c r="AL27" s="283" t="s">
        <v>200</v>
      </c>
      <c r="AM27" s="238"/>
      <c r="AN27" s="238"/>
      <c r="AO27" s="296"/>
      <c r="AP27" s="261" t="s">
        <v>386</v>
      </c>
      <c r="AQ27" s="1"/>
      <c r="AR27" s="1"/>
      <c r="AS27" s="1"/>
      <c r="AT27" s="1"/>
      <c r="AU27" s="1"/>
      <c r="AV27" s="1"/>
      <c r="AW27" s="1"/>
      <c r="AX27" s="1"/>
      <c r="AY27" s="1"/>
      <c r="AZ27" s="1"/>
      <c r="BA27" s="1"/>
      <c r="BB27" s="1"/>
      <c r="BC27" s="1"/>
      <c r="BD27" s="1"/>
      <c r="BE27" s="1"/>
      <c r="BF27" s="269"/>
      <c r="BG27" s="274">
        <v>1506875</v>
      </c>
      <c r="BH27" s="217"/>
      <c r="BI27" s="217"/>
      <c r="BJ27" s="217"/>
      <c r="BK27" s="217"/>
      <c r="BL27" s="217"/>
      <c r="BM27" s="217"/>
      <c r="BN27" s="279"/>
      <c r="BO27" s="282">
        <v>100</v>
      </c>
      <c r="BP27" s="282"/>
      <c r="BQ27" s="282"/>
      <c r="BR27" s="282"/>
      <c r="BS27" s="287" t="s">
        <v>200</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1408408</v>
      </c>
      <c r="CS27" s="313"/>
      <c r="CT27" s="313"/>
      <c r="CU27" s="313"/>
      <c r="CV27" s="313"/>
      <c r="CW27" s="313"/>
      <c r="CX27" s="313"/>
      <c r="CY27" s="332"/>
      <c r="CZ27" s="283">
        <v>12.8</v>
      </c>
      <c r="DA27" s="335"/>
      <c r="DB27" s="335"/>
      <c r="DC27" s="338"/>
      <c r="DD27" s="288">
        <v>647353</v>
      </c>
      <c r="DE27" s="313"/>
      <c r="DF27" s="313"/>
      <c r="DG27" s="313"/>
      <c r="DH27" s="313"/>
      <c r="DI27" s="313"/>
      <c r="DJ27" s="313"/>
      <c r="DK27" s="332"/>
      <c r="DL27" s="288">
        <v>368194</v>
      </c>
      <c r="DM27" s="313"/>
      <c r="DN27" s="313"/>
      <c r="DO27" s="313"/>
      <c r="DP27" s="313"/>
      <c r="DQ27" s="313"/>
      <c r="DR27" s="313"/>
      <c r="DS27" s="313"/>
      <c r="DT27" s="313"/>
      <c r="DU27" s="313"/>
      <c r="DV27" s="332"/>
      <c r="DW27" s="283">
        <v>5.3</v>
      </c>
      <c r="DX27" s="335"/>
      <c r="DY27" s="335"/>
      <c r="DZ27" s="335"/>
      <c r="EA27" s="335"/>
      <c r="EB27" s="335"/>
      <c r="EC27" s="360"/>
    </row>
    <row r="28" spans="2:133" ht="11.25" customHeight="1">
      <c r="B28" s="261" t="s">
        <v>308</v>
      </c>
      <c r="C28" s="1"/>
      <c r="D28" s="1"/>
      <c r="E28" s="1"/>
      <c r="F28" s="1"/>
      <c r="G28" s="1"/>
      <c r="H28" s="1"/>
      <c r="I28" s="1"/>
      <c r="J28" s="1"/>
      <c r="K28" s="1"/>
      <c r="L28" s="1"/>
      <c r="M28" s="1"/>
      <c r="N28" s="1"/>
      <c r="O28" s="1"/>
      <c r="P28" s="1"/>
      <c r="Q28" s="269"/>
      <c r="R28" s="274">
        <v>73197</v>
      </c>
      <c r="S28" s="217"/>
      <c r="T28" s="217"/>
      <c r="U28" s="217"/>
      <c r="V28" s="217"/>
      <c r="W28" s="217"/>
      <c r="X28" s="217"/>
      <c r="Y28" s="279"/>
      <c r="Z28" s="282">
        <v>0.6</v>
      </c>
      <c r="AA28" s="282"/>
      <c r="AB28" s="282"/>
      <c r="AC28" s="282"/>
      <c r="AD28" s="287">
        <v>5843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1174421</v>
      </c>
      <c r="CS28" s="217"/>
      <c r="CT28" s="217"/>
      <c r="CU28" s="217"/>
      <c r="CV28" s="217"/>
      <c r="CW28" s="217"/>
      <c r="CX28" s="217"/>
      <c r="CY28" s="279"/>
      <c r="CZ28" s="283">
        <v>10.7</v>
      </c>
      <c r="DA28" s="335"/>
      <c r="DB28" s="335"/>
      <c r="DC28" s="338"/>
      <c r="DD28" s="288">
        <v>1150437</v>
      </c>
      <c r="DE28" s="217"/>
      <c r="DF28" s="217"/>
      <c r="DG28" s="217"/>
      <c r="DH28" s="217"/>
      <c r="DI28" s="217"/>
      <c r="DJ28" s="217"/>
      <c r="DK28" s="279"/>
      <c r="DL28" s="288">
        <v>1150437</v>
      </c>
      <c r="DM28" s="217"/>
      <c r="DN28" s="217"/>
      <c r="DO28" s="217"/>
      <c r="DP28" s="217"/>
      <c r="DQ28" s="217"/>
      <c r="DR28" s="217"/>
      <c r="DS28" s="217"/>
      <c r="DT28" s="217"/>
      <c r="DU28" s="217"/>
      <c r="DV28" s="279"/>
      <c r="DW28" s="283">
        <v>16.7</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34240</v>
      </c>
      <c r="S29" s="217"/>
      <c r="T29" s="217"/>
      <c r="U29" s="217"/>
      <c r="V29" s="217"/>
      <c r="W29" s="217"/>
      <c r="X29" s="217"/>
      <c r="Y29" s="279"/>
      <c r="Z29" s="282">
        <v>0.3</v>
      </c>
      <c r="AA29" s="282"/>
      <c r="AB29" s="282"/>
      <c r="AC29" s="282"/>
      <c r="AD29" s="287" t="s">
        <v>200</v>
      </c>
      <c r="AE29" s="287"/>
      <c r="AF29" s="287"/>
      <c r="AG29" s="287"/>
      <c r="AH29" s="287"/>
      <c r="AI29" s="287"/>
      <c r="AJ29" s="287"/>
      <c r="AK29" s="287"/>
      <c r="AL29" s="283" t="s">
        <v>200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172</v>
      </c>
      <c r="CE29" s="41"/>
      <c r="CF29" s="261" t="s">
        <v>23</v>
      </c>
      <c r="CG29" s="1"/>
      <c r="CH29" s="1"/>
      <c r="CI29" s="1"/>
      <c r="CJ29" s="1"/>
      <c r="CK29" s="1"/>
      <c r="CL29" s="1"/>
      <c r="CM29" s="1"/>
      <c r="CN29" s="1"/>
      <c r="CO29" s="1"/>
      <c r="CP29" s="1"/>
      <c r="CQ29" s="269"/>
      <c r="CR29" s="274">
        <v>1173841</v>
      </c>
      <c r="CS29" s="313"/>
      <c r="CT29" s="313"/>
      <c r="CU29" s="313"/>
      <c r="CV29" s="313"/>
      <c r="CW29" s="313"/>
      <c r="CX29" s="313"/>
      <c r="CY29" s="332"/>
      <c r="CZ29" s="283">
        <v>10.7</v>
      </c>
      <c r="DA29" s="335"/>
      <c r="DB29" s="335"/>
      <c r="DC29" s="338"/>
      <c r="DD29" s="288">
        <v>1149857</v>
      </c>
      <c r="DE29" s="313"/>
      <c r="DF29" s="313"/>
      <c r="DG29" s="313"/>
      <c r="DH29" s="313"/>
      <c r="DI29" s="313"/>
      <c r="DJ29" s="313"/>
      <c r="DK29" s="332"/>
      <c r="DL29" s="288">
        <v>1149857</v>
      </c>
      <c r="DM29" s="313"/>
      <c r="DN29" s="313"/>
      <c r="DO29" s="313"/>
      <c r="DP29" s="313"/>
      <c r="DQ29" s="313"/>
      <c r="DR29" s="313"/>
      <c r="DS29" s="313"/>
      <c r="DT29" s="313"/>
      <c r="DU29" s="313"/>
      <c r="DV29" s="332"/>
      <c r="DW29" s="283">
        <v>16.7</v>
      </c>
      <c r="DX29" s="335"/>
      <c r="DY29" s="335"/>
      <c r="DZ29" s="335"/>
      <c r="EA29" s="335"/>
      <c r="EB29" s="335"/>
      <c r="EC29" s="360"/>
    </row>
    <row r="30" spans="2:133" ht="11.25" customHeight="1">
      <c r="B30" s="261" t="s">
        <v>337</v>
      </c>
      <c r="C30" s="1"/>
      <c r="D30" s="1"/>
      <c r="E30" s="1"/>
      <c r="F30" s="1"/>
      <c r="G30" s="1"/>
      <c r="H30" s="1"/>
      <c r="I30" s="1"/>
      <c r="J30" s="1"/>
      <c r="K30" s="1"/>
      <c r="L30" s="1"/>
      <c r="M30" s="1"/>
      <c r="N30" s="1"/>
      <c r="O30" s="1"/>
      <c r="P30" s="1"/>
      <c r="Q30" s="269"/>
      <c r="R30" s="274">
        <v>1118751</v>
      </c>
      <c r="S30" s="217"/>
      <c r="T30" s="217"/>
      <c r="U30" s="217"/>
      <c r="V30" s="217"/>
      <c r="W30" s="217"/>
      <c r="X30" s="217"/>
      <c r="Y30" s="279"/>
      <c r="Z30" s="282">
        <v>9.6999999999999993</v>
      </c>
      <c r="AA30" s="282"/>
      <c r="AB30" s="282"/>
      <c r="AC30" s="282"/>
      <c r="AD30" s="287" t="s">
        <v>200</v>
      </c>
      <c r="AE30" s="287"/>
      <c r="AF30" s="287"/>
      <c r="AG30" s="287"/>
      <c r="AH30" s="287"/>
      <c r="AI30" s="287"/>
      <c r="AJ30" s="287"/>
      <c r="AK30" s="287"/>
      <c r="AL30" s="283" t="s">
        <v>200</v>
      </c>
      <c r="AM30" s="238"/>
      <c r="AN30" s="238"/>
      <c r="AO30" s="296"/>
      <c r="AP30" s="182" t="s">
        <v>309</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1148643</v>
      </c>
      <c r="CS30" s="217"/>
      <c r="CT30" s="217"/>
      <c r="CU30" s="217"/>
      <c r="CV30" s="217"/>
      <c r="CW30" s="217"/>
      <c r="CX30" s="217"/>
      <c r="CY30" s="279"/>
      <c r="CZ30" s="283">
        <v>10.5</v>
      </c>
      <c r="DA30" s="335"/>
      <c r="DB30" s="335"/>
      <c r="DC30" s="338"/>
      <c r="DD30" s="288">
        <v>1124659</v>
      </c>
      <c r="DE30" s="217"/>
      <c r="DF30" s="217"/>
      <c r="DG30" s="217"/>
      <c r="DH30" s="217"/>
      <c r="DI30" s="217"/>
      <c r="DJ30" s="217"/>
      <c r="DK30" s="279"/>
      <c r="DL30" s="288">
        <v>1124659</v>
      </c>
      <c r="DM30" s="217"/>
      <c r="DN30" s="217"/>
      <c r="DO30" s="217"/>
      <c r="DP30" s="217"/>
      <c r="DQ30" s="217"/>
      <c r="DR30" s="217"/>
      <c r="DS30" s="217"/>
      <c r="DT30" s="217"/>
      <c r="DU30" s="217"/>
      <c r="DV30" s="279"/>
      <c r="DW30" s="283">
        <v>16.3</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v>1849</v>
      </c>
      <c r="S31" s="217"/>
      <c r="T31" s="217"/>
      <c r="U31" s="217"/>
      <c r="V31" s="217"/>
      <c r="W31" s="217"/>
      <c r="X31" s="217"/>
      <c r="Y31" s="279"/>
      <c r="Z31" s="282">
        <v>0</v>
      </c>
      <c r="AA31" s="282"/>
      <c r="AB31" s="282"/>
      <c r="AC31" s="282"/>
      <c r="AD31" s="287">
        <v>1849</v>
      </c>
      <c r="AE31" s="287"/>
      <c r="AF31" s="287"/>
      <c r="AG31" s="287"/>
      <c r="AH31" s="287"/>
      <c r="AI31" s="287"/>
      <c r="AJ31" s="287"/>
      <c r="AK31" s="287"/>
      <c r="AL31" s="283">
        <v>0</v>
      </c>
      <c r="AM31" s="238"/>
      <c r="AN31" s="238"/>
      <c r="AO31" s="296"/>
      <c r="AP31" s="163" t="s">
        <v>4</v>
      </c>
      <c r="AQ31" s="178"/>
      <c r="AR31" s="178"/>
      <c r="AS31" s="178"/>
      <c r="AT31" s="306" t="s">
        <v>392</v>
      </c>
      <c r="AU31" s="265"/>
      <c r="AV31" s="265"/>
      <c r="AW31" s="265"/>
      <c r="AX31" s="260" t="s">
        <v>271</v>
      </c>
      <c r="AY31" s="265"/>
      <c r="AZ31" s="265"/>
      <c r="BA31" s="265"/>
      <c r="BB31" s="265"/>
      <c r="BC31" s="265"/>
      <c r="BD31" s="265"/>
      <c r="BE31" s="265"/>
      <c r="BF31" s="268"/>
      <c r="BG31" s="318">
        <v>98.5</v>
      </c>
      <c r="BH31" s="322"/>
      <c r="BI31" s="322"/>
      <c r="BJ31" s="322"/>
      <c r="BK31" s="322"/>
      <c r="BL31" s="322"/>
      <c r="BM31" s="293">
        <v>93.4</v>
      </c>
      <c r="BN31" s="322"/>
      <c r="BO31" s="322"/>
      <c r="BP31" s="322"/>
      <c r="BQ31" s="324"/>
      <c r="BR31" s="318">
        <v>98.4</v>
      </c>
      <c r="BS31" s="322"/>
      <c r="BT31" s="322"/>
      <c r="BU31" s="322"/>
      <c r="BV31" s="322"/>
      <c r="BW31" s="322"/>
      <c r="BX31" s="293">
        <v>92.6</v>
      </c>
      <c r="BY31" s="322"/>
      <c r="BZ31" s="322"/>
      <c r="CA31" s="322"/>
      <c r="CB31" s="324"/>
      <c r="CD31" s="134"/>
      <c r="CE31" s="42"/>
      <c r="CF31" s="261" t="s">
        <v>310</v>
      </c>
      <c r="CG31" s="1"/>
      <c r="CH31" s="1"/>
      <c r="CI31" s="1"/>
      <c r="CJ31" s="1"/>
      <c r="CK31" s="1"/>
      <c r="CL31" s="1"/>
      <c r="CM31" s="1"/>
      <c r="CN31" s="1"/>
      <c r="CO31" s="1"/>
      <c r="CP31" s="1"/>
      <c r="CQ31" s="269"/>
      <c r="CR31" s="274">
        <v>25198</v>
      </c>
      <c r="CS31" s="313"/>
      <c r="CT31" s="313"/>
      <c r="CU31" s="313"/>
      <c r="CV31" s="313"/>
      <c r="CW31" s="313"/>
      <c r="CX31" s="313"/>
      <c r="CY31" s="332"/>
      <c r="CZ31" s="283">
        <v>0.2</v>
      </c>
      <c r="DA31" s="335"/>
      <c r="DB31" s="335"/>
      <c r="DC31" s="338"/>
      <c r="DD31" s="288">
        <v>25198</v>
      </c>
      <c r="DE31" s="313"/>
      <c r="DF31" s="313"/>
      <c r="DG31" s="313"/>
      <c r="DH31" s="313"/>
      <c r="DI31" s="313"/>
      <c r="DJ31" s="313"/>
      <c r="DK31" s="332"/>
      <c r="DL31" s="288">
        <v>25198</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795738</v>
      </c>
      <c r="S32" s="217"/>
      <c r="T32" s="217"/>
      <c r="U32" s="217"/>
      <c r="V32" s="217"/>
      <c r="W32" s="217"/>
      <c r="X32" s="217"/>
      <c r="Y32" s="279"/>
      <c r="Z32" s="282">
        <v>6.9</v>
      </c>
      <c r="AA32" s="282"/>
      <c r="AB32" s="282"/>
      <c r="AC32" s="282"/>
      <c r="AD32" s="287" t="s">
        <v>200</v>
      </c>
      <c r="AE32" s="287"/>
      <c r="AF32" s="287"/>
      <c r="AG32" s="287"/>
      <c r="AH32" s="287"/>
      <c r="AI32" s="287"/>
      <c r="AJ32" s="287"/>
      <c r="AK32" s="287"/>
      <c r="AL32" s="283" t="s">
        <v>200</v>
      </c>
      <c r="AM32" s="238"/>
      <c r="AN32" s="238"/>
      <c r="AO32" s="296"/>
      <c r="AP32" s="299"/>
      <c r="AQ32" s="29"/>
      <c r="AR32" s="29"/>
      <c r="AS32" s="29"/>
      <c r="AT32" s="307"/>
      <c r="AU32" s="1" t="s">
        <v>245</v>
      </c>
      <c r="AX32" s="261" t="s">
        <v>370</v>
      </c>
      <c r="AY32" s="1"/>
      <c r="AZ32" s="1"/>
      <c r="BA32" s="1"/>
      <c r="BB32" s="1"/>
      <c r="BC32" s="1"/>
      <c r="BD32" s="1"/>
      <c r="BE32" s="1"/>
      <c r="BF32" s="269"/>
      <c r="BG32" s="319">
        <v>99.1</v>
      </c>
      <c r="BH32" s="313"/>
      <c r="BI32" s="313"/>
      <c r="BJ32" s="313"/>
      <c r="BK32" s="313"/>
      <c r="BL32" s="313"/>
      <c r="BM32" s="238">
        <v>96.2</v>
      </c>
      <c r="BN32" s="313"/>
      <c r="BO32" s="313"/>
      <c r="BP32" s="313"/>
      <c r="BQ32" s="316"/>
      <c r="BR32" s="319">
        <v>99</v>
      </c>
      <c r="BS32" s="313"/>
      <c r="BT32" s="313"/>
      <c r="BU32" s="313"/>
      <c r="BV32" s="313"/>
      <c r="BW32" s="313"/>
      <c r="BX32" s="238">
        <v>95.7</v>
      </c>
      <c r="BY32" s="313"/>
      <c r="BZ32" s="313"/>
      <c r="CA32" s="313"/>
      <c r="CB32" s="316"/>
      <c r="CD32" s="135"/>
      <c r="CE32" s="142"/>
      <c r="CF32" s="261" t="s">
        <v>394</v>
      </c>
      <c r="CG32" s="1"/>
      <c r="CH32" s="1"/>
      <c r="CI32" s="1"/>
      <c r="CJ32" s="1"/>
      <c r="CK32" s="1"/>
      <c r="CL32" s="1"/>
      <c r="CM32" s="1"/>
      <c r="CN32" s="1"/>
      <c r="CO32" s="1"/>
      <c r="CP32" s="1"/>
      <c r="CQ32" s="269"/>
      <c r="CR32" s="274">
        <v>580</v>
      </c>
      <c r="CS32" s="217"/>
      <c r="CT32" s="217"/>
      <c r="CU32" s="217"/>
      <c r="CV32" s="217"/>
      <c r="CW32" s="217"/>
      <c r="CX32" s="217"/>
      <c r="CY32" s="279"/>
      <c r="CZ32" s="283">
        <v>0</v>
      </c>
      <c r="DA32" s="335"/>
      <c r="DB32" s="335"/>
      <c r="DC32" s="338"/>
      <c r="DD32" s="288">
        <v>580</v>
      </c>
      <c r="DE32" s="217"/>
      <c r="DF32" s="217"/>
      <c r="DG32" s="217"/>
      <c r="DH32" s="217"/>
      <c r="DI32" s="217"/>
      <c r="DJ32" s="217"/>
      <c r="DK32" s="279"/>
      <c r="DL32" s="288">
        <v>580</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17245</v>
      </c>
      <c r="S33" s="217"/>
      <c r="T33" s="217"/>
      <c r="U33" s="217"/>
      <c r="V33" s="217"/>
      <c r="W33" s="217"/>
      <c r="X33" s="217"/>
      <c r="Y33" s="279"/>
      <c r="Z33" s="282">
        <v>0.2</v>
      </c>
      <c r="AA33" s="282"/>
      <c r="AB33" s="282"/>
      <c r="AC33" s="282"/>
      <c r="AD33" s="287">
        <v>1459</v>
      </c>
      <c r="AE33" s="287"/>
      <c r="AF33" s="287"/>
      <c r="AG33" s="287"/>
      <c r="AH33" s="287"/>
      <c r="AI33" s="287"/>
      <c r="AJ33" s="287"/>
      <c r="AK33" s="287"/>
      <c r="AL33" s="283">
        <v>0</v>
      </c>
      <c r="AM33" s="238"/>
      <c r="AN33" s="238"/>
      <c r="AO33" s="296"/>
      <c r="AP33" s="177"/>
      <c r="AQ33" s="179"/>
      <c r="AR33" s="179"/>
      <c r="AS33" s="179"/>
      <c r="AT33" s="308"/>
      <c r="AU33" s="267"/>
      <c r="AV33" s="267"/>
      <c r="AW33" s="267"/>
      <c r="AX33" s="263" t="s">
        <v>157</v>
      </c>
      <c r="AY33" s="267"/>
      <c r="AZ33" s="267"/>
      <c r="BA33" s="267"/>
      <c r="BB33" s="267"/>
      <c r="BC33" s="267"/>
      <c r="BD33" s="267"/>
      <c r="BE33" s="267"/>
      <c r="BF33" s="271"/>
      <c r="BG33" s="320">
        <v>97.8</v>
      </c>
      <c r="BH33" s="312"/>
      <c r="BI33" s="312"/>
      <c r="BJ33" s="312"/>
      <c r="BK33" s="312"/>
      <c r="BL33" s="312"/>
      <c r="BM33" s="294">
        <v>90.4</v>
      </c>
      <c r="BN33" s="312"/>
      <c r="BO33" s="312"/>
      <c r="BP33" s="312"/>
      <c r="BQ33" s="317"/>
      <c r="BR33" s="320">
        <v>97.7</v>
      </c>
      <c r="BS33" s="312"/>
      <c r="BT33" s="312"/>
      <c r="BU33" s="312"/>
      <c r="BV33" s="312"/>
      <c r="BW33" s="312"/>
      <c r="BX33" s="294">
        <v>89.3</v>
      </c>
      <c r="BY33" s="312"/>
      <c r="BZ33" s="312"/>
      <c r="CA33" s="312"/>
      <c r="CB33" s="317"/>
      <c r="CD33" s="261" t="s">
        <v>396</v>
      </c>
      <c r="CE33" s="1"/>
      <c r="CF33" s="1"/>
      <c r="CG33" s="1"/>
      <c r="CH33" s="1"/>
      <c r="CI33" s="1"/>
      <c r="CJ33" s="1"/>
      <c r="CK33" s="1"/>
      <c r="CL33" s="1"/>
      <c r="CM33" s="1"/>
      <c r="CN33" s="1"/>
      <c r="CO33" s="1"/>
      <c r="CP33" s="1"/>
      <c r="CQ33" s="269"/>
      <c r="CR33" s="274">
        <v>5120267</v>
      </c>
      <c r="CS33" s="313"/>
      <c r="CT33" s="313"/>
      <c r="CU33" s="313"/>
      <c r="CV33" s="313"/>
      <c r="CW33" s="313"/>
      <c r="CX33" s="313"/>
      <c r="CY33" s="332"/>
      <c r="CZ33" s="283">
        <v>46.6</v>
      </c>
      <c r="DA33" s="335"/>
      <c r="DB33" s="335"/>
      <c r="DC33" s="338"/>
      <c r="DD33" s="288">
        <v>4015249</v>
      </c>
      <c r="DE33" s="313"/>
      <c r="DF33" s="313"/>
      <c r="DG33" s="313"/>
      <c r="DH33" s="313"/>
      <c r="DI33" s="313"/>
      <c r="DJ33" s="313"/>
      <c r="DK33" s="332"/>
      <c r="DL33" s="288">
        <v>3036571</v>
      </c>
      <c r="DM33" s="313"/>
      <c r="DN33" s="313"/>
      <c r="DO33" s="313"/>
      <c r="DP33" s="313"/>
      <c r="DQ33" s="313"/>
      <c r="DR33" s="313"/>
      <c r="DS33" s="313"/>
      <c r="DT33" s="313"/>
      <c r="DU33" s="313"/>
      <c r="DV33" s="332"/>
      <c r="DW33" s="283">
        <v>44.1</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80002</v>
      </c>
      <c r="S34" s="217"/>
      <c r="T34" s="217"/>
      <c r="U34" s="217"/>
      <c r="V34" s="217"/>
      <c r="W34" s="217"/>
      <c r="X34" s="217"/>
      <c r="Y34" s="279"/>
      <c r="Z34" s="282">
        <v>0.7</v>
      </c>
      <c r="AA34" s="282"/>
      <c r="AB34" s="282"/>
      <c r="AC34" s="282"/>
      <c r="AD34" s="287" t="s">
        <v>200</v>
      </c>
      <c r="AE34" s="287"/>
      <c r="AF34" s="287"/>
      <c r="AG34" s="287"/>
      <c r="AH34" s="287"/>
      <c r="AI34" s="287"/>
      <c r="AJ34" s="287"/>
      <c r="AK34" s="287"/>
      <c r="AL34" s="283" t="s">
        <v>200</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1435784</v>
      </c>
      <c r="CS34" s="217"/>
      <c r="CT34" s="217"/>
      <c r="CU34" s="217"/>
      <c r="CV34" s="217"/>
      <c r="CW34" s="217"/>
      <c r="CX34" s="217"/>
      <c r="CY34" s="279"/>
      <c r="CZ34" s="283">
        <v>13.1</v>
      </c>
      <c r="DA34" s="335"/>
      <c r="DB34" s="335"/>
      <c r="DC34" s="338"/>
      <c r="DD34" s="288">
        <v>1177934</v>
      </c>
      <c r="DE34" s="217"/>
      <c r="DF34" s="217"/>
      <c r="DG34" s="217"/>
      <c r="DH34" s="217"/>
      <c r="DI34" s="217"/>
      <c r="DJ34" s="217"/>
      <c r="DK34" s="279"/>
      <c r="DL34" s="288">
        <v>927511</v>
      </c>
      <c r="DM34" s="217"/>
      <c r="DN34" s="217"/>
      <c r="DO34" s="217"/>
      <c r="DP34" s="217"/>
      <c r="DQ34" s="217"/>
      <c r="DR34" s="217"/>
      <c r="DS34" s="217"/>
      <c r="DT34" s="217"/>
      <c r="DU34" s="217"/>
      <c r="DV34" s="279"/>
      <c r="DW34" s="283">
        <v>13.5</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372842</v>
      </c>
      <c r="S35" s="217"/>
      <c r="T35" s="217"/>
      <c r="U35" s="217"/>
      <c r="V35" s="217"/>
      <c r="W35" s="217"/>
      <c r="X35" s="217"/>
      <c r="Y35" s="279"/>
      <c r="Z35" s="282">
        <v>3.2</v>
      </c>
      <c r="AA35" s="282"/>
      <c r="AB35" s="282"/>
      <c r="AC35" s="282"/>
      <c r="AD35" s="287" t="s">
        <v>200</v>
      </c>
      <c r="AE35" s="287"/>
      <c r="AF35" s="287"/>
      <c r="AG35" s="287"/>
      <c r="AH35" s="287"/>
      <c r="AI35" s="287"/>
      <c r="AJ35" s="287"/>
      <c r="AK35" s="287"/>
      <c r="AL35" s="283" t="s">
        <v>200</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107012</v>
      </c>
      <c r="CS35" s="313"/>
      <c r="CT35" s="313"/>
      <c r="CU35" s="313"/>
      <c r="CV35" s="313"/>
      <c r="CW35" s="313"/>
      <c r="CX35" s="313"/>
      <c r="CY35" s="332"/>
      <c r="CZ35" s="283">
        <v>1</v>
      </c>
      <c r="DA35" s="335"/>
      <c r="DB35" s="335"/>
      <c r="DC35" s="338"/>
      <c r="DD35" s="288">
        <v>101987</v>
      </c>
      <c r="DE35" s="313"/>
      <c r="DF35" s="313"/>
      <c r="DG35" s="313"/>
      <c r="DH35" s="313"/>
      <c r="DI35" s="313"/>
      <c r="DJ35" s="313"/>
      <c r="DK35" s="332"/>
      <c r="DL35" s="288">
        <v>80469</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497370</v>
      </c>
      <c r="S36" s="217"/>
      <c r="T36" s="217"/>
      <c r="U36" s="217"/>
      <c r="V36" s="217"/>
      <c r="W36" s="217"/>
      <c r="X36" s="217"/>
      <c r="Y36" s="279"/>
      <c r="Z36" s="282">
        <v>4.3</v>
      </c>
      <c r="AA36" s="282"/>
      <c r="AB36" s="282"/>
      <c r="AC36" s="282"/>
      <c r="AD36" s="287" t="s">
        <v>200</v>
      </c>
      <c r="AE36" s="287"/>
      <c r="AF36" s="287"/>
      <c r="AG36" s="287"/>
      <c r="AH36" s="287"/>
      <c r="AI36" s="287"/>
      <c r="AJ36" s="287"/>
      <c r="AK36" s="287"/>
      <c r="AL36" s="283" t="s">
        <v>200</v>
      </c>
      <c r="AM36" s="238"/>
      <c r="AN36" s="238"/>
      <c r="AO36" s="296"/>
      <c r="AP36" s="95"/>
      <c r="AQ36" s="301" t="s">
        <v>386</v>
      </c>
      <c r="AR36" s="304"/>
      <c r="AS36" s="304"/>
      <c r="AT36" s="304"/>
      <c r="AU36" s="304"/>
      <c r="AV36" s="304"/>
      <c r="AW36" s="304"/>
      <c r="AX36" s="304"/>
      <c r="AY36" s="309"/>
      <c r="AZ36" s="273">
        <v>1419331</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6979</v>
      </c>
      <c r="BW36" s="276"/>
      <c r="BX36" s="276"/>
      <c r="BY36" s="276"/>
      <c r="BZ36" s="276"/>
      <c r="CA36" s="276"/>
      <c r="CB36" s="315"/>
      <c r="CD36" s="261" t="s">
        <v>27</v>
      </c>
      <c r="CE36" s="1"/>
      <c r="CF36" s="1"/>
      <c r="CG36" s="1"/>
      <c r="CH36" s="1"/>
      <c r="CI36" s="1"/>
      <c r="CJ36" s="1"/>
      <c r="CK36" s="1"/>
      <c r="CL36" s="1"/>
      <c r="CM36" s="1"/>
      <c r="CN36" s="1"/>
      <c r="CO36" s="1"/>
      <c r="CP36" s="1"/>
      <c r="CQ36" s="269"/>
      <c r="CR36" s="274">
        <v>2129500</v>
      </c>
      <c r="CS36" s="217"/>
      <c r="CT36" s="217"/>
      <c r="CU36" s="217"/>
      <c r="CV36" s="217"/>
      <c r="CW36" s="217"/>
      <c r="CX36" s="217"/>
      <c r="CY36" s="279"/>
      <c r="CZ36" s="283">
        <v>19.399999999999999</v>
      </c>
      <c r="DA36" s="335"/>
      <c r="DB36" s="335"/>
      <c r="DC36" s="338"/>
      <c r="DD36" s="288">
        <v>1718494</v>
      </c>
      <c r="DE36" s="217"/>
      <c r="DF36" s="217"/>
      <c r="DG36" s="217"/>
      <c r="DH36" s="217"/>
      <c r="DI36" s="217"/>
      <c r="DJ36" s="217"/>
      <c r="DK36" s="279"/>
      <c r="DL36" s="288">
        <v>1255407</v>
      </c>
      <c r="DM36" s="217"/>
      <c r="DN36" s="217"/>
      <c r="DO36" s="217"/>
      <c r="DP36" s="217"/>
      <c r="DQ36" s="217"/>
      <c r="DR36" s="217"/>
      <c r="DS36" s="217"/>
      <c r="DT36" s="217"/>
      <c r="DU36" s="217"/>
      <c r="DV36" s="279"/>
      <c r="DW36" s="283">
        <v>18.2</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275091</v>
      </c>
      <c r="S37" s="217"/>
      <c r="T37" s="217"/>
      <c r="U37" s="217"/>
      <c r="V37" s="217"/>
      <c r="W37" s="217"/>
      <c r="X37" s="217"/>
      <c r="Y37" s="279"/>
      <c r="Z37" s="282">
        <v>2.4</v>
      </c>
      <c r="AA37" s="282"/>
      <c r="AB37" s="282"/>
      <c r="AC37" s="282"/>
      <c r="AD37" s="287">
        <v>17</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369491</v>
      </c>
      <c r="BA37" s="217"/>
      <c r="BB37" s="217"/>
      <c r="BC37" s="217"/>
      <c r="BD37" s="313"/>
      <c r="BE37" s="313"/>
      <c r="BF37" s="316"/>
      <c r="BG37" s="261" t="s">
        <v>409</v>
      </c>
      <c r="BH37" s="1"/>
      <c r="BI37" s="1"/>
      <c r="BJ37" s="1"/>
      <c r="BK37" s="1"/>
      <c r="BL37" s="1"/>
      <c r="BM37" s="1"/>
      <c r="BN37" s="1"/>
      <c r="BO37" s="1"/>
      <c r="BP37" s="1"/>
      <c r="BQ37" s="1"/>
      <c r="BR37" s="1"/>
      <c r="BS37" s="1"/>
      <c r="BT37" s="1"/>
      <c r="BU37" s="269"/>
      <c r="BV37" s="274">
        <v>6979</v>
      </c>
      <c r="BW37" s="217"/>
      <c r="BX37" s="217"/>
      <c r="BY37" s="217"/>
      <c r="BZ37" s="217"/>
      <c r="CA37" s="217"/>
      <c r="CB37" s="326"/>
      <c r="CD37" s="261" t="s">
        <v>159</v>
      </c>
      <c r="CE37" s="1"/>
      <c r="CF37" s="1"/>
      <c r="CG37" s="1"/>
      <c r="CH37" s="1"/>
      <c r="CI37" s="1"/>
      <c r="CJ37" s="1"/>
      <c r="CK37" s="1"/>
      <c r="CL37" s="1"/>
      <c r="CM37" s="1"/>
      <c r="CN37" s="1"/>
      <c r="CO37" s="1"/>
      <c r="CP37" s="1"/>
      <c r="CQ37" s="269"/>
      <c r="CR37" s="274">
        <v>848491</v>
      </c>
      <c r="CS37" s="313"/>
      <c r="CT37" s="313"/>
      <c r="CU37" s="313"/>
      <c r="CV37" s="313"/>
      <c r="CW37" s="313"/>
      <c r="CX37" s="313"/>
      <c r="CY37" s="332"/>
      <c r="CZ37" s="283">
        <v>7.7</v>
      </c>
      <c r="DA37" s="335"/>
      <c r="DB37" s="335"/>
      <c r="DC37" s="338"/>
      <c r="DD37" s="288">
        <v>725712</v>
      </c>
      <c r="DE37" s="313"/>
      <c r="DF37" s="313"/>
      <c r="DG37" s="313"/>
      <c r="DH37" s="313"/>
      <c r="DI37" s="313"/>
      <c r="DJ37" s="313"/>
      <c r="DK37" s="332"/>
      <c r="DL37" s="288">
        <v>709926</v>
      </c>
      <c r="DM37" s="313"/>
      <c r="DN37" s="313"/>
      <c r="DO37" s="313"/>
      <c r="DP37" s="313"/>
      <c r="DQ37" s="313"/>
      <c r="DR37" s="313"/>
      <c r="DS37" s="313"/>
      <c r="DT37" s="313"/>
      <c r="DU37" s="313"/>
      <c r="DV37" s="332"/>
      <c r="DW37" s="283">
        <v>10.3</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957600</v>
      </c>
      <c r="S38" s="217"/>
      <c r="T38" s="217"/>
      <c r="U38" s="217"/>
      <c r="V38" s="217"/>
      <c r="W38" s="217"/>
      <c r="X38" s="217"/>
      <c r="Y38" s="279"/>
      <c r="Z38" s="282">
        <v>8.3000000000000007</v>
      </c>
      <c r="AA38" s="282"/>
      <c r="AB38" s="282"/>
      <c r="AC38" s="282"/>
      <c r="AD38" s="287" t="s">
        <v>200</v>
      </c>
      <c r="AE38" s="287"/>
      <c r="AF38" s="287"/>
      <c r="AG38" s="287"/>
      <c r="AH38" s="287"/>
      <c r="AI38" s="287"/>
      <c r="AJ38" s="287"/>
      <c r="AK38" s="287"/>
      <c r="AL38" s="283" t="s">
        <v>200</v>
      </c>
      <c r="AM38" s="238"/>
      <c r="AN38" s="238"/>
      <c r="AO38" s="296"/>
      <c r="AQ38" s="302" t="s">
        <v>302</v>
      </c>
      <c r="AR38" s="111"/>
      <c r="AS38" s="111"/>
      <c r="AT38" s="111"/>
      <c r="AU38" s="111"/>
      <c r="AV38" s="111"/>
      <c r="AW38" s="111"/>
      <c r="AX38" s="111"/>
      <c r="AY38" s="310"/>
      <c r="AZ38" s="274">
        <v>58649</v>
      </c>
      <c r="BA38" s="217"/>
      <c r="BB38" s="217"/>
      <c r="BC38" s="217"/>
      <c r="BD38" s="313"/>
      <c r="BE38" s="313"/>
      <c r="BF38" s="316"/>
      <c r="BG38" s="261" t="s">
        <v>412</v>
      </c>
      <c r="BH38" s="1"/>
      <c r="BI38" s="1"/>
      <c r="BJ38" s="1"/>
      <c r="BK38" s="1"/>
      <c r="BL38" s="1"/>
      <c r="BM38" s="1"/>
      <c r="BN38" s="1"/>
      <c r="BO38" s="1"/>
      <c r="BP38" s="1"/>
      <c r="BQ38" s="1"/>
      <c r="BR38" s="1"/>
      <c r="BS38" s="1"/>
      <c r="BT38" s="1"/>
      <c r="BU38" s="269"/>
      <c r="BV38" s="274">
        <v>2149</v>
      </c>
      <c r="BW38" s="217"/>
      <c r="BX38" s="217"/>
      <c r="BY38" s="217"/>
      <c r="BZ38" s="217"/>
      <c r="CA38" s="217"/>
      <c r="CB38" s="326"/>
      <c r="CD38" s="261" t="s">
        <v>413</v>
      </c>
      <c r="CE38" s="1"/>
      <c r="CF38" s="1"/>
      <c r="CG38" s="1"/>
      <c r="CH38" s="1"/>
      <c r="CI38" s="1"/>
      <c r="CJ38" s="1"/>
      <c r="CK38" s="1"/>
      <c r="CL38" s="1"/>
      <c r="CM38" s="1"/>
      <c r="CN38" s="1"/>
      <c r="CO38" s="1"/>
      <c r="CP38" s="1"/>
      <c r="CQ38" s="269"/>
      <c r="CR38" s="274">
        <v>991191</v>
      </c>
      <c r="CS38" s="217"/>
      <c r="CT38" s="217"/>
      <c r="CU38" s="217"/>
      <c r="CV38" s="217"/>
      <c r="CW38" s="217"/>
      <c r="CX38" s="217"/>
      <c r="CY38" s="279"/>
      <c r="CZ38" s="283">
        <v>9</v>
      </c>
      <c r="DA38" s="335"/>
      <c r="DB38" s="335"/>
      <c r="DC38" s="338"/>
      <c r="DD38" s="288">
        <v>825378</v>
      </c>
      <c r="DE38" s="217"/>
      <c r="DF38" s="217"/>
      <c r="DG38" s="217"/>
      <c r="DH38" s="217"/>
      <c r="DI38" s="217"/>
      <c r="DJ38" s="217"/>
      <c r="DK38" s="279"/>
      <c r="DL38" s="288">
        <v>773184</v>
      </c>
      <c r="DM38" s="217"/>
      <c r="DN38" s="217"/>
      <c r="DO38" s="217"/>
      <c r="DP38" s="217"/>
      <c r="DQ38" s="217"/>
      <c r="DR38" s="217"/>
      <c r="DS38" s="217"/>
      <c r="DT38" s="217"/>
      <c r="DU38" s="217"/>
      <c r="DV38" s="279"/>
      <c r="DW38" s="283">
        <v>11.2</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200</v>
      </c>
      <c r="S39" s="217"/>
      <c r="T39" s="217"/>
      <c r="U39" s="217"/>
      <c r="V39" s="217"/>
      <c r="W39" s="217"/>
      <c r="X39" s="217"/>
      <c r="Y39" s="279"/>
      <c r="Z39" s="282" t="s">
        <v>200</v>
      </c>
      <c r="AA39" s="282"/>
      <c r="AB39" s="282"/>
      <c r="AC39" s="282"/>
      <c r="AD39" s="287" t="s">
        <v>200</v>
      </c>
      <c r="AE39" s="287"/>
      <c r="AF39" s="287"/>
      <c r="AG39" s="287"/>
      <c r="AH39" s="287"/>
      <c r="AI39" s="287"/>
      <c r="AJ39" s="287"/>
      <c r="AK39" s="287"/>
      <c r="AL39" s="283" t="s">
        <v>200</v>
      </c>
      <c r="AM39" s="238"/>
      <c r="AN39" s="238"/>
      <c r="AO39" s="296"/>
      <c r="AQ39" s="302" t="s">
        <v>415</v>
      </c>
      <c r="AR39" s="111"/>
      <c r="AS39" s="111"/>
      <c r="AT39" s="111"/>
      <c r="AU39" s="111"/>
      <c r="AV39" s="111"/>
      <c r="AW39" s="111"/>
      <c r="AX39" s="111"/>
      <c r="AY39" s="310"/>
      <c r="AZ39" s="274">
        <v>13167</v>
      </c>
      <c r="BA39" s="217"/>
      <c r="BB39" s="217"/>
      <c r="BC39" s="217"/>
      <c r="BD39" s="313"/>
      <c r="BE39" s="313"/>
      <c r="BF39" s="316"/>
      <c r="BG39" s="261" t="s">
        <v>330</v>
      </c>
      <c r="BH39" s="1"/>
      <c r="BI39" s="1"/>
      <c r="BJ39" s="1"/>
      <c r="BK39" s="1"/>
      <c r="BL39" s="1"/>
      <c r="BM39" s="1"/>
      <c r="BN39" s="1"/>
      <c r="BO39" s="1"/>
      <c r="BP39" s="1"/>
      <c r="BQ39" s="1"/>
      <c r="BR39" s="1"/>
      <c r="BS39" s="1"/>
      <c r="BT39" s="1"/>
      <c r="BU39" s="269"/>
      <c r="BV39" s="274">
        <v>3239</v>
      </c>
      <c r="BW39" s="217"/>
      <c r="BX39" s="217"/>
      <c r="BY39" s="217"/>
      <c r="BZ39" s="217"/>
      <c r="CA39" s="217"/>
      <c r="CB39" s="326"/>
      <c r="CD39" s="261" t="s">
        <v>417</v>
      </c>
      <c r="CE39" s="1"/>
      <c r="CF39" s="1"/>
      <c r="CG39" s="1"/>
      <c r="CH39" s="1"/>
      <c r="CI39" s="1"/>
      <c r="CJ39" s="1"/>
      <c r="CK39" s="1"/>
      <c r="CL39" s="1"/>
      <c r="CM39" s="1"/>
      <c r="CN39" s="1"/>
      <c r="CO39" s="1"/>
      <c r="CP39" s="1"/>
      <c r="CQ39" s="269"/>
      <c r="CR39" s="274">
        <v>256780</v>
      </c>
      <c r="CS39" s="313"/>
      <c r="CT39" s="313"/>
      <c r="CU39" s="313"/>
      <c r="CV39" s="313"/>
      <c r="CW39" s="313"/>
      <c r="CX39" s="313"/>
      <c r="CY39" s="332"/>
      <c r="CZ39" s="283">
        <v>2.2999999999999998</v>
      </c>
      <c r="DA39" s="335"/>
      <c r="DB39" s="335"/>
      <c r="DC39" s="338"/>
      <c r="DD39" s="288">
        <v>191456</v>
      </c>
      <c r="DE39" s="313"/>
      <c r="DF39" s="313"/>
      <c r="DG39" s="313"/>
      <c r="DH39" s="313"/>
      <c r="DI39" s="313"/>
      <c r="DJ39" s="313"/>
      <c r="DK39" s="332"/>
      <c r="DL39" s="288" t="s">
        <v>200</v>
      </c>
      <c r="DM39" s="313"/>
      <c r="DN39" s="313"/>
      <c r="DO39" s="313"/>
      <c r="DP39" s="313"/>
      <c r="DQ39" s="313"/>
      <c r="DR39" s="313"/>
      <c r="DS39" s="313"/>
      <c r="DT39" s="313"/>
      <c r="DU39" s="313"/>
      <c r="DV39" s="332"/>
      <c r="DW39" s="283" t="s">
        <v>200</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30400</v>
      </c>
      <c r="S40" s="217"/>
      <c r="T40" s="217"/>
      <c r="U40" s="217"/>
      <c r="V40" s="217"/>
      <c r="W40" s="217"/>
      <c r="X40" s="217"/>
      <c r="Y40" s="279"/>
      <c r="Z40" s="282">
        <v>0.3</v>
      </c>
      <c r="AA40" s="282"/>
      <c r="AB40" s="282"/>
      <c r="AC40" s="282"/>
      <c r="AD40" s="287" t="s">
        <v>200</v>
      </c>
      <c r="AE40" s="287"/>
      <c r="AF40" s="287"/>
      <c r="AG40" s="287"/>
      <c r="AH40" s="287"/>
      <c r="AI40" s="287"/>
      <c r="AJ40" s="287"/>
      <c r="AK40" s="287"/>
      <c r="AL40" s="283" t="s">
        <v>200</v>
      </c>
      <c r="AM40" s="238"/>
      <c r="AN40" s="238"/>
      <c r="AO40" s="296"/>
      <c r="AQ40" s="302" t="s">
        <v>423</v>
      </c>
      <c r="AR40" s="111"/>
      <c r="AS40" s="111"/>
      <c r="AT40" s="111"/>
      <c r="AU40" s="111"/>
      <c r="AV40" s="111"/>
      <c r="AW40" s="111"/>
      <c r="AX40" s="111"/>
      <c r="AY40" s="310"/>
      <c r="AZ40" s="274" t="s">
        <v>200</v>
      </c>
      <c r="BA40" s="217"/>
      <c r="BB40" s="217"/>
      <c r="BC40" s="217"/>
      <c r="BD40" s="313"/>
      <c r="BE40" s="313"/>
      <c r="BF40" s="316"/>
      <c r="BG40" s="299" t="s">
        <v>424</v>
      </c>
      <c r="BH40" s="29"/>
      <c r="BI40" s="29"/>
      <c r="BJ40" s="29"/>
      <c r="BK40" s="29"/>
      <c r="BL40" s="29"/>
      <c r="BM40" s="1" t="s">
        <v>229</v>
      </c>
      <c r="BN40" s="1"/>
      <c r="BO40" s="1"/>
      <c r="BP40" s="1"/>
      <c r="BQ40" s="1"/>
      <c r="BR40" s="1"/>
      <c r="BS40" s="1"/>
      <c r="BT40" s="1"/>
      <c r="BU40" s="269"/>
      <c r="BV40" s="274">
        <v>89</v>
      </c>
      <c r="BW40" s="217"/>
      <c r="BX40" s="217"/>
      <c r="BY40" s="217"/>
      <c r="BZ40" s="217"/>
      <c r="CA40" s="217"/>
      <c r="CB40" s="326"/>
      <c r="CD40" s="261" t="s">
        <v>367</v>
      </c>
      <c r="CE40" s="1"/>
      <c r="CF40" s="1"/>
      <c r="CG40" s="1"/>
      <c r="CH40" s="1"/>
      <c r="CI40" s="1"/>
      <c r="CJ40" s="1"/>
      <c r="CK40" s="1"/>
      <c r="CL40" s="1"/>
      <c r="CM40" s="1"/>
      <c r="CN40" s="1"/>
      <c r="CO40" s="1"/>
      <c r="CP40" s="1"/>
      <c r="CQ40" s="269"/>
      <c r="CR40" s="274">
        <v>200000</v>
      </c>
      <c r="CS40" s="217"/>
      <c r="CT40" s="217"/>
      <c r="CU40" s="217"/>
      <c r="CV40" s="217"/>
      <c r="CW40" s="217"/>
      <c r="CX40" s="217"/>
      <c r="CY40" s="279"/>
      <c r="CZ40" s="283">
        <v>1.8</v>
      </c>
      <c r="DA40" s="335"/>
      <c r="DB40" s="335"/>
      <c r="DC40" s="338"/>
      <c r="DD40" s="288" t="s">
        <v>200</v>
      </c>
      <c r="DE40" s="217"/>
      <c r="DF40" s="217"/>
      <c r="DG40" s="217"/>
      <c r="DH40" s="217"/>
      <c r="DI40" s="217"/>
      <c r="DJ40" s="217"/>
      <c r="DK40" s="279"/>
      <c r="DL40" s="288" t="s">
        <v>200</v>
      </c>
      <c r="DM40" s="217"/>
      <c r="DN40" s="217"/>
      <c r="DO40" s="217"/>
      <c r="DP40" s="217"/>
      <c r="DQ40" s="217"/>
      <c r="DR40" s="217"/>
      <c r="DS40" s="217"/>
      <c r="DT40" s="217"/>
      <c r="DU40" s="217"/>
      <c r="DV40" s="279"/>
      <c r="DW40" s="283" t="s">
        <v>200</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11478166</v>
      </c>
      <c r="S41" s="277"/>
      <c r="T41" s="277"/>
      <c r="U41" s="277"/>
      <c r="V41" s="277"/>
      <c r="W41" s="277"/>
      <c r="X41" s="277"/>
      <c r="Y41" s="280"/>
      <c r="Z41" s="284">
        <v>100</v>
      </c>
      <c r="AA41" s="284"/>
      <c r="AB41" s="284"/>
      <c r="AC41" s="284"/>
      <c r="AD41" s="289">
        <v>6860378</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184766</v>
      </c>
      <c r="BA41" s="217"/>
      <c r="BB41" s="217"/>
      <c r="BC41" s="217"/>
      <c r="BD41" s="313"/>
      <c r="BE41" s="313"/>
      <c r="BF41" s="316"/>
      <c r="BG41" s="299"/>
      <c r="BH41" s="29"/>
      <c r="BI41" s="29"/>
      <c r="BJ41" s="29"/>
      <c r="BK41" s="29"/>
      <c r="BL41" s="29"/>
      <c r="BM41" s="1" t="s">
        <v>337</v>
      </c>
      <c r="BN41" s="1"/>
      <c r="BO41" s="1"/>
      <c r="BP41" s="1"/>
      <c r="BQ41" s="1"/>
      <c r="BR41" s="1"/>
      <c r="BS41" s="1"/>
      <c r="BT41" s="1"/>
      <c r="BU41" s="269"/>
      <c r="BV41" s="274" t="s">
        <v>200</v>
      </c>
      <c r="BW41" s="217"/>
      <c r="BX41" s="217"/>
      <c r="BY41" s="217"/>
      <c r="BZ41" s="217"/>
      <c r="CA41" s="217"/>
      <c r="CB41" s="326"/>
      <c r="CD41" s="261" t="s">
        <v>282</v>
      </c>
      <c r="CE41" s="1"/>
      <c r="CF41" s="1"/>
      <c r="CG41" s="1"/>
      <c r="CH41" s="1"/>
      <c r="CI41" s="1"/>
      <c r="CJ41" s="1"/>
      <c r="CK41" s="1"/>
      <c r="CL41" s="1"/>
      <c r="CM41" s="1"/>
      <c r="CN41" s="1"/>
      <c r="CO41" s="1"/>
      <c r="CP41" s="1"/>
      <c r="CQ41" s="269"/>
      <c r="CR41" s="274" t="s">
        <v>200</v>
      </c>
      <c r="CS41" s="313"/>
      <c r="CT41" s="313"/>
      <c r="CU41" s="313"/>
      <c r="CV41" s="313"/>
      <c r="CW41" s="313"/>
      <c r="CX41" s="313"/>
      <c r="CY41" s="332"/>
      <c r="CZ41" s="283" t="s">
        <v>200</v>
      </c>
      <c r="DA41" s="335"/>
      <c r="DB41" s="335"/>
      <c r="DC41" s="338"/>
      <c r="DD41" s="288" t="s">
        <v>200</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793258</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475</v>
      </c>
      <c r="BW42" s="277"/>
      <c r="BX42" s="277"/>
      <c r="BY42" s="277"/>
      <c r="BZ42" s="277"/>
      <c r="CA42" s="277"/>
      <c r="CB42" s="327"/>
      <c r="CD42" s="261" t="s">
        <v>275</v>
      </c>
      <c r="CE42" s="1"/>
      <c r="CF42" s="1"/>
      <c r="CG42" s="1"/>
      <c r="CH42" s="1"/>
      <c r="CI42" s="1"/>
      <c r="CJ42" s="1"/>
      <c r="CK42" s="1"/>
      <c r="CL42" s="1"/>
      <c r="CM42" s="1"/>
      <c r="CN42" s="1"/>
      <c r="CO42" s="1"/>
      <c r="CP42" s="1"/>
      <c r="CQ42" s="269"/>
      <c r="CR42" s="274">
        <v>1559009</v>
      </c>
      <c r="CS42" s="313"/>
      <c r="CT42" s="313"/>
      <c r="CU42" s="313"/>
      <c r="CV42" s="313"/>
      <c r="CW42" s="313"/>
      <c r="CX42" s="313"/>
      <c r="CY42" s="332"/>
      <c r="CZ42" s="283">
        <v>14.2</v>
      </c>
      <c r="DA42" s="335"/>
      <c r="DB42" s="335"/>
      <c r="DC42" s="338"/>
      <c r="DD42" s="288">
        <v>557935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85</v>
      </c>
      <c r="CE43" s="1"/>
      <c r="CF43" s="1"/>
      <c r="CG43" s="1"/>
      <c r="CH43" s="1"/>
      <c r="CI43" s="1"/>
      <c r="CJ43" s="1"/>
      <c r="CK43" s="1"/>
      <c r="CL43" s="1"/>
      <c r="CM43" s="1"/>
      <c r="CN43" s="1"/>
      <c r="CO43" s="1"/>
      <c r="CP43" s="1"/>
      <c r="CQ43" s="269"/>
      <c r="CR43" s="274">
        <v>35305</v>
      </c>
      <c r="CS43" s="313"/>
      <c r="CT43" s="313"/>
      <c r="CU43" s="313"/>
      <c r="CV43" s="313"/>
      <c r="CW43" s="313"/>
      <c r="CX43" s="313"/>
      <c r="CY43" s="332"/>
      <c r="CZ43" s="283">
        <v>0.3</v>
      </c>
      <c r="DA43" s="335"/>
      <c r="DB43" s="335"/>
      <c r="DC43" s="338"/>
      <c r="DD43" s="288">
        <v>35305</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172</v>
      </c>
      <c r="CE44" s="41"/>
      <c r="CF44" s="261" t="s">
        <v>428</v>
      </c>
      <c r="CG44" s="1"/>
      <c r="CH44" s="1"/>
      <c r="CI44" s="1"/>
      <c r="CJ44" s="1"/>
      <c r="CK44" s="1"/>
      <c r="CL44" s="1"/>
      <c r="CM44" s="1"/>
      <c r="CN44" s="1"/>
      <c r="CO44" s="1"/>
      <c r="CP44" s="1"/>
      <c r="CQ44" s="269"/>
      <c r="CR44" s="274">
        <v>1252856</v>
      </c>
      <c r="CS44" s="217"/>
      <c r="CT44" s="217"/>
      <c r="CU44" s="217"/>
      <c r="CV44" s="217"/>
      <c r="CW44" s="217"/>
      <c r="CX44" s="217"/>
      <c r="CY44" s="279"/>
      <c r="CZ44" s="283">
        <v>11.4</v>
      </c>
      <c r="DA44" s="238"/>
      <c r="DB44" s="238"/>
      <c r="DC44" s="285"/>
      <c r="DD44" s="288">
        <v>353241</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373953</v>
      </c>
      <c r="CS45" s="313"/>
      <c r="CT45" s="313"/>
      <c r="CU45" s="313"/>
      <c r="CV45" s="313"/>
      <c r="CW45" s="313"/>
      <c r="CX45" s="313"/>
      <c r="CY45" s="332"/>
      <c r="CZ45" s="283">
        <v>3.4</v>
      </c>
      <c r="DA45" s="335"/>
      <c r="DB45" s="335"/>
      <c r="DC45" s="338"/>
      <c r="DD45" s="288">
        <v>37438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846399</v>
      </c>
      <c r="CS46" s="217"/>
      <c r="CT46" s="217"/>
      <c r="CU46" s="217"/>
      <c r="CV46" s="217"/>
      <c r="CW46" s="217"/>
      <c r="CX46" s="217"/>
      <c r="CY46" s="279"/>
      <c r="CZ46" s="283">
        <v>7.7</v>
      </c>
      <c r="DA46" s="238"/>
      <c r="DB46" s="238"/>
      <c r="DC46" s="285"/>
      <c r="DD46" s="288">
        <v>311999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431</v>
      </c>
      <c r="CG47" s="1"/>
      <c r="CH47" s="1"/>
      <c r="CI47" s="1"/>
      <c r="CJ47" s="1"/>
      <c r="CK47" s="1"/>
      <c r="CL47" s="1"/>
      <c r="CM47" s="1"/>
      <c r="CN47" s="1"/>
      <c r="CO47" s="1"/>
      <c r="CP47" s="1"/>
      <c r="CQ47" s="269"/>
      <c r="CR47" s="274">
        <v>306153</v>
      </c>
      <c r="CS47" s="313"/>
      <c r="CT47" s="313"/>
      <c r="CU47" s="313"/>
      <c r="CV47" s="313"/>
      <c r="CW47" s="313"/>
      <c r="CX47" s="313"/>
      <c r="CY47" s="332"/>
      <c r="CZ47" s="283">
        <v>2.8</v>
      </c>
      <c r="DA47" s="335"/>
      <c r="DB47" s="335"/>
      <c r="DC47" s="338"/>
      <c r="DD47" s="288">
        <v>204694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433</v>
      </c>
      <c r="CG48" s="1"/>
      <c r="CH48" s="1"/>
      <c r="CI48" s="1"/>
      <c r="CJ48" s="1"/>
      <c r="CK48" s="1"/>
      <c r="CL48" s="1"/>
      <c r="CM48" s="1"/>
      <c r="CN48" s="1"/>
      <c r="CO48" s="1"/>
      <c r="CP48" s="1"/>
      <c r="CQ48" s="269"/>
      <c r="CR48" s="274" t="s">
        <v>200</v>
      </c>
      <c r="CS48" s="217"/>
      <c r="CT48" s="217"/>
      <c r="CU48" s="217"/>
      <c r="CV48" s="217"/>
      <c r="CW48" s="217"/>
      <c r="CX48" s="217"/>
      <c r="CY48" s="279"/>
      <c r="CZ48" s="283" t="s">
        <v>200</v>
      </c>
      <c r="DA48" s="238"/>
      <c r="DB48" s="238"/>
      <c r="DC48" s="285"/>
      <c r="DD48" s="288" t="s">
        <v>200</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10977292</v>
      </c>
      <c r="CS49" s="312"/>
      <c r="CT49" s="312"/>
      <c r="CU49" s="312"/>
      <c r="CV49" s="312"/>
      <c r="CW49" s="312"/>
      <c r="CX49" s="312"/>
      <c r="CY49" s="333"/>
      <c r="CZ49" s="292">
        <v>100</v>
      </c>
      <c r="DA49" s="336"/>
      <c r="DB49" s="336"/>
      <c r="DC49" s="339"/>
      <c r="DD49" s="342">
        <v>7959972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hpeDgtO5JX5tvYf8CPNO9GsssfV15/9+pHYn+U4n5MGPinU4eQFTQuA5SE+wEykB7wedre/yaQmwXq1DLq0Ygg==" saltValue="MxgTaEAPjSwbgWetfjiSq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293</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297</v>
      </c>
      <c r="DK2" s="707"/>
      <c r="DL2" s="707"/>
      <c r="DM2" s="707"/>
      <c r="DN2" s="707"/>
      <c r="DO2" s="710"/>
      <c r="DP2" s="368"/>
      <c r="DQ2" s="706" t="s">
        <v>199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435</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436</v>
      </c>
      <c r="B5" s="397"/>
      <c r="C5" s="397"/>
      <c r="D5" s="397"/>
      <c r="E5" s="397"/>
      <c r="F5" s="397"/>
      <c r="G5" s="397"/>
      <c r="H5" s="397"/>
      <c r="I5" s="397"/>
      <c r="J5" s="397"/>
      <c r="K5" s="397"/>
      <c r="L5" s="397"/>
      <c r="M5" s="397"/>
      <c r="N5" s="397"/>
      <c r="O5" s="397"/>
      <c r="P5" s="429"/>
      <c r="Q5" s="435" t="s">
        <v>179</v>
      </c>
      <c r="R5" s="447"/>
      <c r="S5" s="447"/>
      <c r="T5" s="447"/>
      <c r="U5" s="458"/>
      <c r="V5" s="435" t="s">
        <v>437</v>
      </c>
      <c r="W5" s="447"/>
      <c r="X5" s="447"/>
      <c r="Y5" s="447"/>
      <c r="Z5" s="458"/>
      <c r="AA5" s="435" t="s">
        <v>438</v>
      </c>
      <c r="AB5" s="447"/>
      <c r="AC5" s="447"/>
      <c r="AD5" s="447"/>
      <c r="AE5" s="447"/>
      <c r="AF5" s="504" t="s">
        <v>176</v>
      </c>
      <c r="AG5" s="447"/>
      <c r="AH5" s="447"/>
      <c r="AI5" s="447"/>
      <c r="AJ5" s="522"/>
      <c r="AK5" s="447" t="s">
        <v>439</v>
      </c>
      <c r="AL5" s="447"/>
      <c r="AM5" s="447"/>
      <c r="AN5" s="447"/>
      <c r="AO5" s="458"/>
      <c r="AP5" s="435" t="s">
        <v>440</v>
      </c>
      <c r="AQ5" s="447"/>
      <c r="AR5" s="447"/>
      <c r="AS5" s="447"/>
      <c r="AT5" s="458"/>
      <c r="AU5" s="435" t="s">
        <v>443</v>
      </c>
      <c r="AV5" s="447"/>
      <c r="AW5" s="447"/>
      <c r="AX5" s="447"/>
      <c r="AY5" s="522"/>
      <c r="AZ5" s="378"/>
      <c r="BA5" s="378"/>
      <c r="BB5" s="378"/>
      <c r="BC5" s="378"/>
      <c r="BD5" s="378"/>
      <c r="BE5" s="576"/>
      <c r="BF5" s="576"/>
      <c r="BG5" s="576"/>
      <c r="BH5" s="576"/>
      <c r="BI5" s="576"/>
      <c r="BJ5" s="576"/>
      <c r="BK5" s="576"/>
      <c r="BL5" s="576"/>
      <c r="BM5" s="576"/>
      <c r="BN5" s="576"/>
      <c r="BO5" s="576"/>
      <c r="BP5" s="576"/>
      <c r="BQ5" s="370" t="s">
        <v>444</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316</v>
      </c>
      <c r="CN5" s="447"/>
      <c r="CO5" s="447"/>
      <c r="CP5" s="447"/>
      <c r="CQ5" s="458"/>
      <c r="CR5" s="435" t="s">
        <v>241</v>
      </c>
      <c r="CS5" s="447"/>
      <c r="CT5" s="447"/>
      <c r="CU5" s="447"/>
      <c r="CV5" s="458"/>
      <c r="CW5" s="435" t="s">
        <v>51</v>
      </c>
      <c r="CX5" s="447"/>
      <c r="CY5" s="447"/>
      <c r="CZ5" s="447"/>
      <c r="DA5" s="458"/>
      <c r="DB5" s="435" t="s">
        <v>445</v>
      </c>
      <c r="DC5" s="447"/>
      <c r="DD5" s="447"/>
      <c r="DE5" s="447"/>
      <c r="DF5" s="458"/>
      <c r="DG5" s="700" t="s">
        <v>238</v>
      </c>
      <c r="DH5" s="703"/>
      <c r="DI5" s="703"/>
      <c r="DJ5" s="703"/>
      <c r="DK5" s="708"/>
      <c r="DL5" s="700" t="s">
        <v>448</v>
      </c>
      <c r="DM5" s="703"/>
      <c r="DN5" s="703"/>
      <c r="DO5" s="703"/>
      <c r="DP5" s="708"/>
      <c r="DQ5" s="435" t="s">
        <v>450</v>
      </c>
      <c r="DR5" s="447"/>
      <c r="DS5" s="447"/>
      <c r="DT5" s="447"/>
      <c r="DU5" s="458"/>
      <c r="DV5" s="435" t="s">
        <v>443</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11478</v>
      </c>
      <c r="R7" s="449"/>
      <c r="S7" s="449"/>
      <c r="T7" s="449"/>
      <c r="U7" s="449"/>
      <c r="V7" s="449">
        <v>10977</v>
      </c>
      <c r="W7" s="449"/>
      <c r="X7" s="449"/>
      <c r="Y7" s="449"/>
      <c r="Z7" s="449"/>
      <c r="AA7" s="449">
        <v>501</v>
      </c>
      <c r="AB7" s="449"/>
      <c r="AC7" s="449"/>
      <c r="AD7" s="449"/>
      <c r="AE7" s="492"/>
      <c r="AF7" s="506">
        <v>389</v>
      </c>
      <c r="AG7" s="519"/>
      <c r="AH7" s="519"/>
      <c r="AI7" s="519"/>
      <c r="AJ7" s="524"/>
      <c r="AK7" s="532">
        <v>373</v>
      </c>
      <c r="AL7" s="449"/>
      <c r="AM7" s="449"/>
      <c r="AN7" s="449"/>
      <c r="AO7" s="449"/>
      <c r="AP7" s="449">
        <v>8535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151</v>
      </c>
      <c r="BT7" s="419"/>
      <c r="BU7" s="419"/>
      <c r="BV7" s="419"/>
      <c r="BW7" s="419"/>
      <c r="BX7" s="419"/>
      <c r="BY7" s="419"/>
      <c r="BZ7" s="419"/>
      <c r="CA7" s="419"/>
      <c r="CB7" s="419"/>
      <c r="CC7" s="419"/>
      <c r="CD7" s="419"/>
      <c r="CE7" s="419"/>
      <c r="CF7" s="419"/>
      <c r="CG7" s="431"/>
      <c r="CH7" s="663">
        <v>-1</v>
      </c>
      <c r="CI7" s="666"/>
      <c r="CJ7" s="666"/>
      <c r="CK7" s="666"/>
      <c r="CL7" s="681"/>
      <c r="CM7" s="663">
        <v>21</v>
      </c>
      <c r="CN7" s="666"/>
      <c r="CO7" s="666"/>
      <c r="CP7" s="666"/>
      <c r="CQ7" s="681"/>
      <c r="CR7" s="663">
        <v>64</v>
      </c>
      <c r="CS7" s="666"/>
      <c r="CT7" s="666"/>
      <c r="CU7" s="666"/>
      <c r="CV7" s="681"/>
      <c r="CW7" s="663" t="s">
        <v>200</v>
      </c>
      <c r="CX7" s="666"/>
      <c r="CY7" s="666"/>
      <c r="CZ7" s="666"/>
      <c r="DA7" s="681"/>
      <c r="DB7" s="663" t="s">
        <v>200</v>
      </c>
      <c r="DC7" s="666"/>
      <c r="DD7" s="666"/>
      <c r="DE7" s="666"/>
      <c r="DF7" s="681"/>
      <c r="DG7" s="663" t="s">
        <v>200</v>
      </c>
      <c r="DH7" s="666"/>
      <c r="DI7" s="666"/>
      <c r="DJ7" s="666"/>
      <c r="DK7" s="681"/>
      <c r="DL7" s="663" t="s">
        <v>200</v>
      </c>
      <c r="DM7" s="666"/>
      <c r="DN7" s="666"/>
      <c r="DO7" s="666"/>
      <c r="DP7" s="681"/>
      <c r="DQ7" s="663" t="s">
        <v>200</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537</v>
      </c>
      <c r="BT8" s="420"/>
      <c r="BU8" s="420"/>
      <c r="BV8" s="420"/>
      <c r="BW8" s="420"/>
      <c r="BX8" s="420"/>
      <c r="BY8" s="420"/>
      <c r="BZ8" s="420"/>
      <c r="CA8" s="420"/>
      <c r="CB8" s="420"/>
      <c r="CC8" s="420"/>
      <c r="CD8" s="420"/>
      <c r="CE8" s="420"/>
      <c r="CF8" s="420"/>
      <c r="CG8" s="432"/>
      <c r="CH8" s="444">
        <v>-2</v>
      </c>
      <c r="CI8" s="456"/>
      <c r="CJ8" s="456"/>
      <c r="CK8" s="456"/>
      <c r="CL8" s="682"/>
      <c r="CM8" s="444">
        <v>36</v>
      </c>
      <c r="CN8" s="456"/>
      <c r="CO8" s="456"/>
      <c r="CP8" s="456"/>
      <c r="CQ8" s="682"/>
      <c r="CR8" s="444">
        <v>6</v>
      </c>
      <c r="CS8" s="456"/>
      <c r="CT8" s="456"/>
      <c r="CU8" s="456"/>
      <c r="CV8" s="682"/>
      <c r="CW8" s="444" t="s">
        <v>200</v>
      </c>
      <c r="CX8" s="456"/>
      <c r="CY8" s="456"/>
      <c r="CZ8" s="456"/>
      <c r="DA8" s="682"/>
      <c r="DB8" s="444" t="s">
        <v>200</v>
      </c>
      <c r="DC8" s="456"/>
      <c r="DD8" s="456"/>
      <c r="DE8" s="456"/>
      <c r="DF8" s="682"/>
      <c r="DG8" s="444" t="s">
        <v>200</v>
      </c>
      <c r="DH8" s="456"/>
      <c r="DI8" s="456"/>
      <c r="DJ8" s="456"/>
      <c r="DK8" s="682"/>
      <c r="DL8" s="444" t="s">
        <v>200</v>
      </c>
      <c r="DM8" s="456"/>
      <c r="DN8" s="456"/>
      <c r="DO8" s="456"/>
      <c r="DP8" s="682"/>
      <c r="DQ8" s="444" t="s">
        <v>200</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538</v>
      </c>
      <c r="BT9" s="420"/>
      <c r="BU9" s="420"/>
      <c r="BV9" s="420"/>
      <c r="BW9" s="420"/>
      <c r="BX9" s="420"/>
      <c r="BY9" s="420"/>
      <c r="BZ9" s="420"/>
      <c r="CA9" s="420"/>
      <c r="CB9" s="420"/>
      <c r="CC9" s="420"/>
      <c r="CD9" s="420"/>
      <c r="CE9" s="420"/>
      <c r="CF9" s="420"/>
      <c r="CG9" s="432"/>
      <c r="CH9" s="444">
        <v>-2</v>
      </c>
      <c r="CI9" s="456"/>
      <c r="CJ9" s="456"/>
      <c r="CK9" s="456"/>
      <c r="CL9" s="682"/>
      <c r="CM9" s="444">
        <v>43</v>
      </c>
      <c r="CN9" s="456"/>
      <c r="CO9" s="456"/>
      <c r="CP9" s="456"/>
      <c r="CQ9" s="682"/>
      <c r="CR9" s="444">
        <v>50</v>
      </c>
      <c r="CS9" s="456"/>
      <c r="CT9" s="456"/>
      <c r="CU9" s="456"/>
      <c r="CV9" s="682"/>
      <c r="CW9" s="444" t="s">
        <v>200</v>
      </c>
      <c r="CX9" s="456"/>
      <c r="CY9" s="456"/>
      <c r="CZ9" s="456"/>
      <c r="DA9" s="682"/>
      <c r="DB9" s="444" t="s">
        <v>200</v>
      </c>
      <c r="DC9" s="456"/>
      <c r="DD9" s="456"/>
      <c r="DE9" s="456"/>
      <c r="DF9" s="682"/>
      <c r="DG9" s="444" t="s">
        <v>200</v>
      </c>
      <c r="DH9" s="456"/>
      <c r="DI9" s="456"/>
      <c r="DJ9" s="456"/>
      <c r="DK9" s="682"/>
      <c r="DL9" s="444" t="s">
        <v>200</v>
      </c>
      <c r="DM9" s="456"/>
      <c r="DN9" s="456"/>
      <c r="DO9" s="456"/>
      <c r="DP9" s="682"/>
      <c r="DQ9" s="444" t="s">
        <v>200</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539</v>
      </c>
      <c r="BT10" s="420"/>
      <c r="BU10" s="420"/>
      <c r="BV10" s="420"/>
      <c r="BW10" s="420"/>
      <c r="BX10" s="420"/>
      <c r="BY10" s="420"/>
      <c r="BZ10" s="420"/>
      <c r="CA10" s="420"/>
      <c r="CB10" s="420"/>
      <c r="CC10" s="420"/>
      <c r="CD10" s="420"/>
      <c r="CE10" s="420"/>
      <c r="CF10" s="420"/>
      <c r="CG10" s="432"/>
      <c r="CH10" s="444">
        <v>0</v>
      </c>
      <c r="CI10" s="456"/>
      <c r="CJ10" s="456"/>
      <c r="CK10" s="456"/>
      <c r="CL10" s="682"/>
      <c r="CM10" s="444">
        <v>18</v>
      </c>
      <c r="CN10" s="456"/>
      <c r="CO10" s="456"/>
      <c r="CP10" s="456"/>
      <c r="CQ10" s="682"/>
      <c r="CR10" s="444">
        <v>20</v>
      </c>
      <c r="CS10" s="456"/>
      <c r="CT10" s="456"/>
      <c r="CU10" s="456"/>
      <c r="CV10" s="682"/>
      <c r="CW10" s="444" t="s">
        <v>200</v>
      </c>
      <c r="CX10" s="456"/>
      <c r="CY10" s="456"/>
      <c r="CZ10" s="456"/>
      <c r="DA10" s="682"/>
      <c r="DB10" s="444" t="s">
        <v>200</v>
      </c>
      <c r="DC10" s="456"/>
      <c r="DD10" s="456"/>
      <c r="DE10" s="456"/>
      <c r="DF10" s="682"/>
      <c r="DG10" s="444" t="s">
        <v>200</v>
      </c>
      <c r="DH10" s="456"/>
      <c r="DI10" s="456"/>
      <c r="DJ10" s="456"/>
      <c r="DK10" s="682"/>
      <c r="DL10" s="444" t="s">
        <v>200</v>
      </c>
      <c r="DM10" s="456"/>
      <c r="DN10" s="456"/>
      <c r="DO10" s="456"/>
      <c r="DP10" s="682"/>
      <c r="DQ10" s="444" t="s">
        <v>200</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299</v>
      </c>
      <c r="C23" s="421"/>
      <c r="D23" s="421"/>
      <c r="E23" s="421"/>
      <c r="F23" s="421"/>
      <c r="G23" s="421"/>
      <c r="H23" s="421"/>
      <c r="I23" s="421"/>
      <c r="J23" s="421"/>
      <c r="K23" s="421"/>
      <c r="L23" s="421"/>
      <c r="M23" s="421"/>
      <c r="N23" s="421"/>
      <c r="O23" s="421"/>
      <c r="P23" s="433"/>
      <c r="Q23" s="440">
        <f>+Q7</f>
        <v>11478</v>
      </c>
      <c r="R23" s="452"/>
      <c r="S23" s="452"/>
      <c r="T23" s="452"/>
      <c r="U23" s="452"/>
      <c r="V23" s="452">
        <f>+V7</f>
        <v>10977</v>
      </c>
      <c r="W23" s="452"/>
      <c r="X23" s="452"/>
      <c r="Y23" s="452"/>
      <c r="Z23" s="452"/>
      <c r="AA23" s="452">
        <f>+AA7</f>
        <v>501</v>
      </c>
      <c r="AB23" s="452"/>
      <c r="AC23" s="452"/>
      <c r="AD23" s="452"/>
      <c r="AE23" s="494"/>
      <c r="AF23" s="508">
        <v>389</v>
      </c>
      <c r="AG23" s="452"/>
      <c r="AH23" s="452"/>
      <c r="AI23" s="452"/>
      <c r="AJ23" s="526"/>
      <c r="AK23" s="534"/>
      <c r="AL23" s="455"/>
      <c r="AM23" s="455"/>
      <c r="AN23" s="455"/>
      <c r="AO23" s="455"/>
      <c r="AP23" s="452">
        <f>+AP7</f>
        <v>8535</v>
      </c>
      <c r="AQ23" s="452"/>
      <c r="AR23" s="452"/>
      <c r="AS23" s="452"/>
      <c r="AT23" s="452"/>
      <c r="AU23" s="567"/>
      <c r="AV23" s="567"/>
      <c r="AW23" s="567"/>
      <c r="AX23" s="567"/>
      <c r="AY23" s="590"/>
      <c r="AZ23" s="595" t="s">
        <v>200</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418</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436</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246</v>
      </c>
      <c r="AG26" s="520"/>
      <c r="AH26" s="520"/>
      <c r="AI26" s="520"/>
      <c r="AJ26" s="527"/>
      <c r="AK26" s="447" t="s">
        <v>387</v>
      </c>
      <c r="AL26" s="447"/>
      <c r="AM26" s="447"/>
      <c r="AN26" s="447"/>
      <c r="AO26" s="458"/>
      <c r="AP26" s="435" t="s">
        <v>354</v>
      </c>
      <c r="AQ26" s="447"/>
      <c r="AR26" s="447"/>
      <c r="AS26" s="447"/>
      <c r="AT26" s="458"/>
      <c r="AU26" s="435" t="s">
        <v>459</v>
      </c>
      <c r="AV26" s="447"/>
      <c r="AW26" s="447"/>
      <c r="AX26" s="447"/>
      <c r="AY26" s="458"/>
      <c r="AZ26" s="435" t="s">
        <v>460</v>
      </c>
      <c r="BA26" s="447"/>
      <c r="BB26" s="447"/>
      <c r="BC26" s="447"/>
      <c r="BD26" s="458"/>
      <c r="BE26" s="435" t="s">
        <v>443</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2138</v>
      </c>
      <c r="R28" s="453"/>
      <c r="S28" s="453"/>
      <c r="T28" s="453"/>
      <c r="U28" s="453"/>
      <c r="V28" s="453">
        <v>2131</v>
      </c>
      <c r="W28" s="453"/>
      <c r="X28" s="453"/>
      <c r="Y28" s="453"/>
      <c r="Z28" s="453"/>
      <c r="AA28" s="453">
        <v>7</v>
      </c>
      <c r="AB28" s="453"/>
      <c r="AC28" s="453"/>
      <c r="AD28" s="453"/>
      <c r="AE28" s="495"/>
      <c r="AF28" s="511">
        <v>7</v>
      </c>
      <c r="AG28" s="453"/>
      <c r="AH28" s="453"/>
      <c r="AI28" s="453"/>
      <c r="AJ28" s="529"/>
      <c r="AK28" s="535">
        <v>235</v>
      </c>
      <c r="AL28" s="453"/>
      <c r="AM28" s="453"/>
      <c r="AN28" s="453"/>
      <c r="AO28" s="453"/>
      <c r="AP28" s="453" t="s">
        <v>200</v>
      </c>
      <c r="AQ28" s="453"/>
      <c r="AR28" s="453"/>
      <c r="AS28" s="453"/>
      <c r="AT28" s="453"/>
      <c r="AU28" s="453" t="s">
        <v>200</v>
      </c>
      <c r="AV28" s="453"/>
      <c r="AW28" s="453"/>
      <c r="AX28" s="453"/>
      <c r="AY28" s="453"/>
      <c r="AZ28" s="596" t="s">
        <v>200</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225</v>
      </c>
      <c r="C29" s="420"/>
      <c r="D29" s="420"/>
      <c r="E29" s="420"/>
      <c r="F29" s="420"/>
      <c r="G29" s="420"/>
      <c r="H29" s="420"/>
      <c r="I29" s="420"/>
      <c r="J29" s="420"/>
      <c r="K29" s="420"/>
      <c r="L29" s="420"/>
      <c r="M29" s="420"/>
      <c r="N29" s="420"/>
      <c r="O29" s="420"/>
      <c r="P29" s="432"/>
      <c r="Q29" s="438">
        <v>277</v>
      </c>
      <c r="R29" s="450"/>
      <c r="S29" s="450"/>
      <c r="T29" s="450"/>
      <c r="U29" s="450"/>
      <c r="V29" s="450">
        <v>276</v>
      </c>
      <c r="W29" s="450"/>
      <c r="X29" s="450"/>
      <c r="Y29" s="450"/>
      <c r="Z29" s="450"/>
      <c r="AA29" s="450">
        <v>1</v>
      </c>
      <c r="AB29" s="450"/>
      <c r="AC29" s="450"/>
      <c r="AD29" s="450"/>
      <c r="AE29" s="461"/>
      <c r="AF29" s="507">
        <v>1</v>
      </c>
      <c r="AG29" s="456"/>
      <c r="AH29" s="456"/>
      <c r="AI29" s="456"/>
      <c r="AJ29" s="525"/>
      <c r="AK29" s="460">
        <v>105</v>
      </c>
      <c r="AL29" s="450"/>
      <c r="AM29" s="450"/>
      <c r="AN29" s="450"/>
      <c r="AO29" s="450"/>
      <c r="AP29" s="450" t="s">
        <v>200</v>
      </c>
      <c r="AQ29" s="450"/>
      <c r="AR29" s="450"/>
      <c r="AS29" s="450"/>
      <c r="AT29" s="450"/>
      <c r="AU29" s="450" t="s">
        <v>200</v>
      </c>
      <c r="AV29" s="450"/>
      <c r="AW29" s="450"/>
      <c r="AX29" s="450"/>
      <c r="AY29" s="450"/>
      <c r="AZ29" s="597" t="s">
        <v>200</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462</v>
      </c>
      <c r="C30" s="420"/>
      <c r="D30" s="420"/>
      <c r="E30" s="420"/>
      <c r="F30" s="420"/>
      <c r="G30" s="420"/>
      <c r="H30" s="420"/>
      <c r="I30" s="420"/>
      <c r="J30" s="420"/>
      <c r="K30" s="420"/>
      <c r="L30" s="420"/>
      <c r="M30" s="420"/>
      <c r="N30" s="420"/>
      <c r="O30" s="420"/>
      <c r="P30" s="432"/>
      <c r="Q30" s="438">
        <v>2974</v>
      </c>
      <c r="R30" s="450"/>
      <c r="S30" s="450"/>
      <c r="T30" s="450"/>
      <c r="U30" s="450"/>
      <c r="V30" s="450">
        <v>2865</v>
      </c>
      <c r="W30" s="450"/>
      <c r="X30" s="450"/>
      <c r="Y30" s="450"/>
      <c r="Z30" s="450"/>
      <c r="AA30" s="450">
        <v>109</v>
      </c>
      <c r="AB30" s="450"/>
      <c r="AC30" s="450"/>
      <c r="AD30" s="450"/>
      <c r="AE30" s="461"/>
      <c r="AF30" s="507">
        <v>109</v>
      </c>
      <c r="AG30" s="456"/>
      <c r="AH30" s="456"/>
      <c r="AI30" s="456"/>
      <c r="AJ30" s="525"/>
      <c r="AK30" s="460">
        <v>442</v>
      </c>
      <c r="AL30" s="450"/>
      <c r="AM30" s="450"/>
      <c r="AN30" s="450"/>
      <c r="AO30" s="450"/>
      <c r="AP30" s="450" t="s">
        <v>200</v>
      </c>
      <c r="AQ30" s="450"/>
      <c r="AR30" s="450"/>
      <c r="AS30" s="450"/>
      <c r="AT30" s="450"/>
      <c r="AU30" s="450" t="s">
        <v>200</v>
      </c>
      <c r="AV30" s="450"/>
      <c r="AW30" s="450"/>
      <c r="AX30" s="450"/>
      <c r="AY30" s="450"/>
      <c r="AZ30" s="597" t="s">
        <v>200</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174</v>
      </c>
      <c r="C31" s="420"/>
      <c r="D31" s="420"/>
      <c r="E31" s="420"/>
      <c r="F31" s="420"/>
      <c r="G31" s="420"/>
      <c r="H31" s="420"/>
      <c r="I31" s="420"/>
      <c r="J31" s="420"/>
      <c r="K31" s="420"/>
      <c r="L31" s="420"/>
      <c r="M31" s="420"/>
      <c r="N31" s="420"/>
      <c r="O31" s="420"/>
      <c r="P31" s="432"/>
      <c r="Q31" s="438">
        <v>12</v>
      </c>
      <c r="R31" s="450"/>
      <c r="S31" s="450"/>
      <c r="T31" s="450"/>
      <c r="U31" s="450"/>
      <c r="V31" s="450">
        <v>11</v>
      </c>
      <c r="W31" s="450"/>
      <c r="X31" s="450"/>
      <c r="Y31" s="450"/>
      <c r="Z31" s="450"/>
      <c r="AA31" s="450">
        <v>2</v>
      </c>
      <c r="AB31" s="450"/>
      <c r="AC31" s="450"/>
      <c r="AD31" s="450"/>
      <c r="AE31" s="461"/>
      <c r="AF31" s="507">
        <v>2</v>
      </c>
      <c r="AG31" s="456"/>
      <c r="AH31" s="456"/>
      <c r="AI31" s="456"/>
      <c r="AJ31" s="525"/>
      <c r="AK31" s="460" t="s">
        <v>200</v>
      </c>
      <c r="AL31" s="450"/>
      <c r="AM31" s="450"/>
      <c r="AN31" s="450"/>
      <c r="AO31" s="450"/>
      <c r="AP31" s="450" t="s">
        <v>200</v>
      </c>
      <c r="AQ31" s="450"/>
      <c r="AR31" s="450"/>
      <c r="AS31" s="450"/>
      <c r="AT31" s="450"/>
      <c r="AU31" s="450" t="s">
        <v>200</v>
      </c>
      <c r="AV31" s="450"/>
      <c r="AW31" s="450"/>
      <c r="AX31" s="450"/>
      <c r="AY31" s="450"/>
      <c r="AZ31" s="597" t="s">
        <v>200</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463</v>
      </c>
      <c r="C32" s="420"/>
      <c r="D32" s="420"/>
      <c r="E32" s="420"/>
      <c r="F32" s="420"/>
      <c r="G32" s="420"/>
      <c r="H32" s="420"/>
      <c r="I32" s="420"/>
      <c r="J32" s="420"/>
      <c r="K32" s="420"/>
      <c r="L32" s="420"/>
      <c r="M32" s="420"/>
      <c r="N32" s="420"/>
      <c r="O32" s="420"/>
      <c r="P32" s="432"/>
      <c r="Q32" s="438">
        <v>267</v>
      </c>
      <c r="R32" s="450"/>
      <c r="S32" s="450"/>
      <c r="T32" s="450"/>
      <c r="U32" s="450"/>
      <c r="V32" s="450">
        <v>259</v>
      </c>
      <c r="W32" s="450"/>
      <c r="X32" s="450"/>
      <c r="Y32" s="450"/>
      <c r="Z32" s="450"/>
      <c r="AA32" s="450">
        <v>8</v>
      </c>
      <c r="AB32" s="450"/>
      <c r="AC32" s="450"/>
      <c r="AD32" s="450"/>
      <c r="AE32" s="461"/>
      <c r="AF32" s="507">
        <v>298</v>
      </c>
      <c r="AG32" s="456"/>
      <c r="AH32" s="456"/>
      <c r="AI32" s="456"/>
      <c r="AJ32" s="525"/>
      <c r="AK32" s="460">
        <v>59</v>
      </c>
      <c r="AL32" s="450"/>
      <c r="AM32" s="450"/>
      <c r="AN32" s="450"/>
      <c r="AO32" s="450"/>
      <c r="AP32" s="450">
        <v>481</v>
      </c>
      <c r="AQ32" s="450"/>
      <c r="AR32" s="450"/>
      <c r="AS32" s="450"/>
      <c r="AT32" s="450"/>
      <c r="AU32" s="450">
        <v>257</v>
      </c>
      <c r="AV32" s="450"/>
      <c r="AW32" s="450"/>
      <c r="AX32" s="450"/>
      <c r="AY32" s="450"/>
      <c r="AZ32" s="597" t="s">
        <v>200</v>
      </c>
      <c r="BA32" s="597"/>
      <c r="BB32" s="597"/>
      <c r="BC32" s="597"/>
      <c r="BD32" s="597"/>
      <c r="BE32" s="565" t="s">
        <v>464</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465</v>
      </c>
      <c r="C33" s="420"/>
      <c r="D33" s="420"/>
      <c r="E33" s="420"/>
      <c r="F33" s="420"/>
      <c r="G33" s="420"/>
      <c r="H33" s="420"/>
      <c r="I33" s="420"/>
      <c r="J33" s="420"/>
      <c r="K33" s="420"/>
      <c r="L33" s="420"/>
      <c r="M33" s="420"/>
      <c r="N33" s="420"/>
      <c r="O33" s="420"/>
      <c r="P33" s="432"/>
      <c r="Q33" s="438">
        <v>562</v>
      </c>
      <c r="R33" s="450"/>
      <c r="S33" s="450"/>
      <c r="T33" s="450"/>
      <c r="U33" s="450"/>
      <c r="V33" s="450">
        <v>557</v>
      </c>
      <c r="W33" s="450"/>
      <c r="X33" s="450"/>
      <c r="Y33" s="450"/>
      <c r="Z33" s="450"/>
      <c r="AA33" s="450">
        <v>5</v>
      </c>
      <c r="AB33" s="450"/>
      <c r="AC33" s="450"/>
      <c r="AD33" s="450"/>
      <c r="AE33" s="461"/>
      <c r="AF33" s="507">
        <v>88</v>
      </c>
      <c r="AG33" s="456"/>
      <c r="AH33" s="456"/>
      <c r="AI33" s="456"/>
      <c r="AJ33" s="525"/>
      <c r="AK33" s="460">
        <v>369</v>
      </c>
      <c r="AL33" s="450"/>
      <c r="AM33" s="450"/>
      <c r="AN33" s="450"/>
      <c r="AO33" s="450"/>
      <c r="AP33" s="450">
        <v>3917</v>
      </c>
      <c r="AQ33" s="450"/>
      <c r="AR33" s="450"/>
      <c r="AS33" s="450"/>
      <c r="AT33" s="450"/>
      <c r="AU33" s="450">
        <v>3032</v>
      </c>
      <c r="AV33" s="450"/>
      <c r="AW33" s="450"/>
      <c r="AX33" s="450"/>
      <c r="AY33" s="450"/>
      <c r="AZ33" s="597" t="s">
        <v>200</v>
      </c>
      <c r="BA33" s="597"/>
      <c r="BB33" s="597"/>
      <c r="BC33" s="597"/>
      <c r="BD33" s="597"/>
      <c r="BE33" s="565" t="s">
        <v>464</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466</v>
      </c>
      <c r="C34" s="420"/>
      <c r="D34" s="420"/>
      <c r="E34" s="420"/>
      <c r="F34" s="420"/>
      <c r="G34" s="420"/>
      <c r="H34" s="420"/>
      <c r="I34" s="420"/>
      <c r="J34" s="420"/>
      <c r="K34" s="420"/>
      <c r="L34" s="420"/>
      <c r="M34" s="420"/>
      <c r="N34" s="420"/>
      <c r="O34" s="420"/>
      <c r="P34" s="432"/>
      <c r="Q34" s="438">
        <v>28</v>
      </c>
      <c r="R34" s="450"/>
      <c r="S34" s="450"/>
      <c r="T34" s="450"/>
      <c r="U34" s="450"/>
      <c r="V34" s="450">
        <v>24</v>
      </c>
      <c r="W34" s="450"/>
      <c r="X34" s="450"/>
      <c r="Y34" s="450"/>
      <c r="Z34" s="450"/>
      <c r="AA34" s="450">
        <v>4</v>
      </c>
      <c r="AB34" s="450"/>
      <c r="AC34" s="450"/>
      <c r="AD34" s="450"/>
      <c r="AE34" s="461"/>
      <c r="AF34" s="507">
        <v>4</v>
      </c>
      <c r="AG34" s="456"/>
      <c r="AH34" s="456"/>
      <c r="AI34" s="456"/>
      <c r="AJ34" s="525"/>
      <c r="AK34" s="460">
        <v>13</v>
      </c>
      <c r="AL34" s="450"/>
      <c r="AM34" s="450"/>
      <c r="AN34" s="450"/>
      <c r="AO34" s="450"/>
      <c r="AP34" s="450" t="s">
        <v>200</v>
      </c>
      <c r="AQ34" s="450"/>
      <c r="AR34" s="450"/>
      <c r="AS34" s="450"/>
      <c r="AT34" s="450"/>
      <c r="AU34" s="450" t="s">
        <v>200</v>
      </c>
      <c r="AV34" s="450"/>
      <c r="AW34" s="450"/>
      <c r="AX34" s="450"/>
      <c r="AY34" s="450"/>
      <c r="AZ34" s="597" t="s">
        <v>200</v>
      </c>
      <c r="BA34" s="597"/>
      <c r="BB34" s="597"/>
      <c r="BC34" s="597"/>
      <c r="BD34" s="597"/>
      <c r="BE34" s="565" t="s">
        <v>22</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468</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508</v>
      </c>
      <c r="AG63" s="452"/>
      <c r="AH63" s="452"/>
      <c r="AI63" s="452"/>
      <c r="AJ63" s="526"/>
      <c r="AK63" s="534"/>
      <c r="AL63" s="455"/>
      <c r="AM63" s="455"/>
      <c r="AN63" s="455"/>
      <c r="AO63" s="455"/>
      <c r="AP63" s="452">
        <v>4399</v>
      </c>
      <c r="AQ63" s="452"/>
      <c r="AR63" s="452"/>
      <c r="AS63" s="452"/>
      <c r="AT63" s="452"/>
      <c r="AU63" s="452">
        <v>3289</v>
      </c>
      <c r="AV63" s="452"/>
      <c r="AW63" s="452"/>
      <c r="AX63" s="452"/>
      <c r="AY63" s="452"/>
      <c r="AZ63" s="599"/>
      <c r="BA63" s="599"/>
      <c r="BB63" s="599"/>
      <c r="BC63" s="599"/>
      <c r="BD63" s="599"/>
      <c r="BE63" s="567"/>
      <c r="BF63" s="567"/>
      <c r="BG63" s="567"/>
      <c r="BH63" s="567"/>
      <c r="BI63" s="590"/>
      <c r="BJ63" s="595" t="s">
        <v>200</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446</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246</v>
      </c>
      <c r="AG66" s="520"/>
      <c r="AH66" s="520"/>
      <c r="AI66" s="520"/>
      <c r="AJ66" s="530"/>
      <c r="AK66" s="435" t="s">
        <v>387</v>
      </c>
      <c r="AL66" s="397"/>
      <c r="AM66" s="397"/>
      <c r="AN66" s="397"/>
      <c r="AO66" s="429"/>
      <c r="AP66" s="435" t="s">
        <v>354</v>
      </c>
      <c r="AQ66" s="447"/>
      <c r="AR66" s="447"/>
      <c r="AS66" s="447"/>
      <c r="AT66" s="458"/>
      <c r="AU66" s="435" t="s">
        <v>469</v>
      </c>
      <c r="AV66" s="447"/>
      <c r="AW66" s="447"/>
      <c r="AX66" s="447"/>
      <c r="AY66" s="458"/>
      <c r="AZ66" s="435" t="s">
        <v>443</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243</v>
      </c>
      <c r="C68" s="419"/>
      <c r="D68" s="419"/>
      <c r="E68" s="419"/>
      <c r="F68" s="419"/>
      <c r="G68" s="419"/>
      <c r="H68" s="419"/>
      <c r="I68" s="419"/>
      <c r="J68" s="419"/>
      <c r="K68" s="419"/>
      <c r="L68" s="419"/>
      <c r="M68" s="419"/>
      <c r="N68" s="419"/>
      <c r="O68" s="419"/>
      <c r="P68" s="431"/>
      <c r="Q68" s="437">
        <v>4627</v>
      </c>
      <c r="R68" s="449"/>
      <c r="S68" s="449"/>
      <c r="T68" s="449"/>
      <c r="U68" s="449"/>
      <c r="V68" s="449">
        <v>4362</v>
      </c>
      <c r="W68" s="449"/>
      <c r="X68" s="449"/>
      <c r="Y68" s="449"/>
      <c r="Z68" s="449"/>
      <c r="AA68" s="449">
        <v>265</v>
      </c>
      <c r="AB68" s="449"/>
      <c r="AC68" s="449"/>
      <c r="AD68" s="449"/>
      <c r="AE68" s="449"/>
      <c r="AF68" s="449">
        <v>265</v>
      </c>
      <c r="AG68" s="449"/>
      <c r="AH68" s="449"/>
      <c r="AI68" s="449"/>
      <c r="AJ68" s="449"/>
      <c r="AK68" s="449">
        <v>7</v>
      </c>
      <c r="AL68" s="449"/>
      <c r="AM68" s="449"/>
      <c r="AN68" s="449"/>
      <c r="AO68" s="449"/>
      <c r="AP68" s="449" t="s">
        <v>200</v>
      </c>
      <c r="AQ68" s="449"/>
      <c r="AR68" s="449"/>
      <c r="AS68" s="449"/>
      <c r="AT68" s="449"/>
      <c r="AU68" s="449" t="s">
        <v>200</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533</v>
      </c>
      <c r="C69" s="420"/>
      <c r="D69" s="420"/>
      <c r="E69" s="420"/>
      <c r="F69" s="420"/>
      <c r="G69" s="420"/>
      <c r="H69" s="420"/>
      <c r="I69" s="420"/>
      <c r="J69" s="420"/>
      <c r="K69" s="420"/>
      <c r="L69" s="420"/>
      <c r="M69" s="420"/>
      <c r="N69" s="420"/>
      <c r="O69" s="420"/>
      <c r="P69" s="432"/>
      <c r="Q69" s="438">
        <v>83</v>
      </c>
      <c r="R69" s="450"/>
      <c r="S69" s="450"/>
      <c r="T69" s="450"/>
      <c r="U69" s="450"/>
      <c r="V69" s="450">
        <v>74</v>
      </c>
      <c r="W69" s="450"/>
      <c r="X69" s="450"/>
      <c r="Y69" s="450"/>
      <c r="Z69" s="450"/>
      <c r="AA69" s="450">
        <v>9</v>
      </c>
      <c r="AB69" s="450"/>
      <c r="AC69" s="450"/>
      <c r="AD69" s="450"/>
      <c r="AE69" s="450"/>
      <c r="AF69" s="450">
        <v>9</v>
      </c>
      <c r="AG69" s="450"/>
      <c r="AH69" s="450"/>
      <c r="AI69" s="450"/>
      <c r="AJ69" s="450"/>
      <c r="AK69" s="450" t="s">
        <v>200</v>
      </c>
      <c r="AL69" s="450"/>
      <c r="AM69" s="450"/>
      <c r="AN69" s="450"/>
      <c r="AO69" s="450"/>
      <c r="AP69" s="450" t="s">
        <v>200</v>
      </c>
      <c r="AQ69" s="450"/>
      <c r="AR69" s="450"/>
      <c r="AS69" s="450"/>
      <c r="AT69" s="450"/>
      <c r="AU69" s="450" t="s">
        <v>200</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534</v>
      </c>
      <c r="C70" s="420"/>
      <c r="D70" s="420"/>
      <c r="E70" s="420"/>
      <c r="F70" s="420"/>
      <c r="G70" s="420"/>
      <c r="H70" s="420"/>
      <c r="I70" s="420"/>
      <c r="J70" s="420"/>
      <c r="K70" s="420"/>
      <c r="L70" s="420"/>
      <c r="M70" s="420"/>
      <c r="N70" s="420"/>
      <c r="O70" s="420"/>
      <c r="P70" s="432"/>
      <c r="Q70" s="438">
        <v>118</v>
      </c>
      <c r="R70" s="450"/>
      <c r="S70" s="450"/>
      <c r="T70" s="450"/>
      <c r="U70" s="450"/>
      <c r="V70" s="450">
        <v>106</v>
      </c>
      <c r="W70" s="450"/>
      <c r="X70" s="450"/>
      <c r="Y70" s="450"/>
      <c r="Z70" s="450"/>
      <c r="AA70" s="450">
        <v>12</v>
      </c>
      <c r="AB70" s="450"/>
      <c r="AC70" s="450"/>
      <c r="AD70" s="450"/>
      <c r="AE70" s="450"/>
      <c r="AF70" s="450">
        <v>12</v>
      </c>
      <c r="AG70" s="450"/>
      <c r="AH70" s="450"/>
      <c r="AI70" s="450"/>
      <c r="AJ70" s="450"/>
      <c r="AK70" s="450" t="s">
        <v>200</v>
      </c>
      <c r="AL70" s="450"/>
      <c r="AM70" s="450"/>
      <c r="AN70" s="450"/>
      <c r="AO70" s="450"/>
      <c r="AP70" s="450" t="s">
        <v>200</v>
      </c>
      <c r="AQ70" s="450"/>
      <c r="AR70" s="450"/>
      <c r="AS70" s="450"/>
      <c r="AT70" s="450"/>
      <c r="AU70" s="450" t="s">
        <v>200</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508</v>
      </c>
      <c r="C71" s="420"/>
      <c r="D71" s="420"/>
      <c r="E71" s="420"/>
      <c r="F71" s="420"/>
      <c r="G71" s="420"/>
      <c r="H71" s="420"/>
      <c r="I71" s="420"/>
      <c r="J71" s="420"/>
      <c r="K71" s="420"/>
      <c r="L71" s="420"/>
      <c r="M71" s="420"/>
      <c r="N71" s="420"/>
      <c r="O71" s="420"/>
      <c r="P71" s="432"/>
      <c r="Q71" s="438">
        <v>590</v>
      </c>
      <c r="R71" s="450"/>
      <c r="S71" s="450"/>
      <c r="T71" s="450"/>
      <c r="U71" s="450"/>
      <c r="V71" s="450">
        <v>542</v>
      </c>
      <c r="W71" s="450"/>
      <c r="X71" s="450"/>
      <c r="Y71" s="450"/>
      <c r="Z71" s="450"/>
      <c r="AA71" s="450">
        <v>48</v>
      </c>
      <c r="AB71" s="450"/>
      <c r="AC71" s="450"/>
      <c r="AD71" s="450"/>
      <c r="AE71" s="450"/>
      <c r="AF71" s="450">
        <v>48</v>
      </c>
      <c r="AG71" s="450"/>
      <c r="AH71" s="450"/>
      <c r="AI71" s="450"/>
      <c r="AJ71" s="450"/>
      <c r="AK71" s="450" t="s">
        <v>200</v>
      </c>
      <c r="AL71" s="450"/>
      <c r="AM71" s="450"/>
      <c r="AN71" s="450"/>
      <c r="AO71" s="450"/>
      <c r="AP71" s="450" t="s">
        <v>200</v>
      </c>
      <c r="AQ71" s="450"/>
      <c r="AR71" s="450"/>
      <c r="AS71" s="450"/>
      <c r="AT71" s="450"/>
      <c r="AU71" s="450" t="s">
        <v>200</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153545</v>
      </c>
      <c r="R72" s="450"/>
      <c r="S72" s="450"/>
      <c r="T72" s="450"/>
      <c r="U72" s="450"/>
      <c r="V72" s="450">
        <v>151526</v>
      </c>
      <c r="W72" s="450"/>
      <c r="X72" s="450"/>
      <c r="Y72" s="450"/>
      <c r="Z72" s="450"/>
      <c r="AA72" s="450">
        <v>2019</v>
      </c>
      <c r="AB72" s="450"/>
      <c r="AC72" s="450"/>
      <c r="AD72" s="450"/>
      <c r="AE72" s="450"/>
      <c r="AF72" s="450">
        <v>2019</v>
      </c>
      <c r="AG72" s="450"/>
      <c r="AH72" s="450"/>
      <c r="AI72" s="450"/>
      <c r="AJ72" s="450"/>
      <c r="AK72" s="450">
        <v>1106</v>
      </c>
      <c r="AL72" s="450"/>
      <c r="AM72" s="450"/>
      <c r="AN72" s="450"/>
      <c r="AO72" s="450"/>
      <c r="AP72" s="450" t="s">
        <v>200</v>
      </c>
      <c r="AQ72" s="450"/>
      <c r="AR72" s="450"/>
      <c r="AS72" s="450"/>
      <c r="AT72" s="450"/>
      <c r="AU72" s="450" t="s">
        <v>200</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348</v>
      </c>
      <c r="C73" s="420"/>
      <c r="D73" s="420"/>
      <c r="E73" s="420"/>
      <c r="F73" s="420"/>
      <c r="G73" s="420"/>
      <c r="H73" s="420"/>
      <c r="I73" s="420"/>
      <c r="J73" s="420"/>
      <c r="K73" s="420"/>
      <c r="L73" s="420"/>
      <c r="M73" s="420"/>
      <c r="N73" s="420"/>
      <c r="O73" s="420"/>
      <c r="P73" s="432"/>
      <c r="Q73" s="438">
        <v>671</v>
      </c>
      <c r="R73" s="450"/>
      <c r="S73" s="450"/>
      <c r="T73" s="450"/>
      <c r="U73" s="450"/>
      <c r="V73" s="450">
        <v>664</v>
      </c>
      <c r="W73" s="450"/>
      <c r="X73" s="450"/>
      <c r="Y73" s="450"/>
      <c r="Z73" s="450"/>
      <c r="AA73" s="450">
        <v>7</v>
      </c>
      <c r="AB73" s="450"/>
      <c r="AC73" s="450"/>
      <c r="AD73" s="450"/>
      <c r="AE73" s="450"/>
      <c r="AF73" s="450">
        <v>7</v>
      </c>
      <c r="AG73" s="450"/>
      <c r="AH73" s="450"/>
      <c r="AI73" s="450"/>
      <c r="AJ73" s="450"/>
      <c r="AK73" s="450" t="s">
        <v>200</v>
      </c>
      <c r="AL73" s="450"/>
      <c r="AM73" s="450"/>
      <c r="AN73" s="450"/>
      <c r="AO73" s="450"/>
      <c r="AP73" s="450" t="s">
        <v>200</v>
      </c>
      <c r="AQ73" s="450"/>
      <c r="AR73" s="450"/>
      <c r="AS73" s="450"/>
      <c r="AT73" s="450"/>
      <c r="AU73" s="450" t="s">
        <v>200</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489</v>
      </c>
      <c r="C74" s="420"/>
      <c r="D74" s="420"/>
      <c r="E74" s="420"/>
      <c r="F74" s="420"/>
      <c r="G74" s="420"/>
      <c r="H74" s="420"/>
      <c r="I74" s="420"/>
      <c r="J74" s="420"/>
      <c r="K74" s="420"/>
      <c r="L74" s="420"/>
      <c r="M74" s="420"/>
      <c r="N74" s="420"/>
      <c r="O74" s="420"/>
      <c r="P74" s="432"/>
      <c r="Q74" s="438">
        <v>3834</v>
      </c>
      <c r="R74" s="450"/>
      <c r="S74" s="450"/>
      <c r="T74" s="450"/>
      <c r="U74" s="450"/>
      <c r="V74" s="450">
        <v>3703</v>
      </c>
      <c r="W74" s="450"/>
      <c r="X74" s="450"/>
      <c r="Y74" s="450"/>
      <c r="Z74" s="450"/>
      <c r="AA74" s="450">
        <v>131</v>
      </c>
      <c r="AB74" s="450"/>
      <c r="AC74" s="450"/>
      <c r="AD74" s="450"/>
      <c r="AE74" s="450"/>
      <c r="AF74" s="450">
        <v>131</v>
      </c>
      <c r="AG74" s="450"/>
      <c r="AH74" s="450"/>
      <c r="AI74" s="450"/>
      <c r="AJ74" s="450"/>
      <c r="AK74" s="450" t="s">
        <v>200</v>
      </c>
      <c r="AL74" s="450"/>
      <c r="AM74" s="450"/>
      <c r="AN74" s="450"/>
      <c r="AO74" s="450"/>
      <c r="AP74" s="450" t="s">
        <v>200</v>
      </c>
      <c r="AQ74" s="450"/>
      <c r="AR74" s="450"/>
      <c r="AS74" s="450"/>
      <c r="AT74" s="450"/>
      <c r="AU74" s="450" t="s">
        <v>200</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31</v>
      </c>
      <c r="C75" s="420"/>
      <c r="D75" s="420"/>
      <c r="E75" s="420"/>
      <c r="F75" s="420"/>
      <c r="G75" s="420"/>
      <c r="H75" s="420"/>
      <c r="I75" s="420"/>
      <c r="J75" s="420"/>
      <c r="K75" s="420"/>
      <c r="L75" s="420"/>
      <c r="M75" s="420"/>
      <c r="N75" s="420"/>
      <c r="O75" s="420"/>
      <c r="P75" s="432"/>
      <c r="Q75" s="444">
        <v>589</v>
      </c>
      <c r="R75" s="456"/>
      <c r="S75" s="456"/>
      <c r="T75" s="456"/>
      <c r="U75" s="460"/>
      <c r="V75" s="461">
        <v>530</v>
      </c>
      <c r="W75" s="456"/>
      <c r="X75" s="456"/>
      <c r="Y75" s="456"/>
      <c r="Z75" s="460"/>
      <c r="AA75" s="461">
        <v>59</v>
      </c>
      <c r="AB75" s="456"/>
      <c r="AC75" s="456"/>
      <c r="AD75" s="456"/>
      <c r="AE75" s="460"/>
      <c r="AF75" s="461">
        <v>59</v>
      </c>
      <c r="AG75" s="456"/>
      <c r="AH75" s="456"/>
      <c r="AI75" s="456"/>
      <c r="AJ75" s="460"/>
      <c r="AK75" s="461">
        <v>277</v>
      </c>
      <c r="AL75" s="456"/>
      <c r="AM75" s="456"/>
      <c r="AN75" s="456"/>
      <c r="AO75" s="460"/>
      <c r="AP75" s="461" t="s">
        <v>200</v>
      </c>
      <c r="AQ75" s="456"/>
      <c r="AR75" s="456"/>
      <c r="AS75" s="456"/>
      <c r="AT75" s="460"/>
      <c r="AU75" s="461" t="s">
        <v>200</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449</v>
      </c>
      <c r="C76" s="420"/>
      <c r="D76" s="420"/>
      <c r="E76" s="420"/>
      <c r="F76" s="420"/>
      <c r="G76" s="420"/>
      <c r="H76" s="420"/>
      <c r="I76" s="420"/>
      <c r="J76" s="420"/>
      <c r="K76" s="420"/>
      <c r="L76" s="420"/>
      <c r="M76" s="420"/>
      <c r="N76" s="420"/>
      <c r="O76" s="420"/>
      <c r="P76" s="432"/>
      <c r="Q76" s="444">
        <v>2</v>
      </c>
      <c r="R76" s="456"/>
      <c r="S76" s="456"/>
      <c r="T76" s="456"/>
      <c r="U76" s="460"/>
      <c r="V76" s="461">
        <v>1</v>
      </c>
      <c r="W76" s="456"/>
      <c r="X76" s="456"/>
      <c r="Y76" s="456"/>
      <c r="Z76" s="460"/>
      <c r="AA76" s="461">
        <v>1</v>
      </c>
      <c r="AB76" s="456"/>
      <c r="AC76" s="456"/>
      <c r="AD76" s="456"/>
      <c r="AE76" s="460"/>
      <c r="AF76" s="461">
        <v>1</v>
      </c>
      <c r="AG76" s="456"/>
      <c r="AH76" s="456"/>
      <c r="AI76" s="456"/>
      <c r="AJ76" s="460"/>
      <c r="AK76" s="461" t="s">
        <v>200</v>
      </c>
      <c r="AL76" s="456"/>
      <c r="AM76" s="456"/>
      <c r="AN76" s="456"/>
      <c r="AO76" s="460"/>
      <c r="AP76" s="461" t="s">
        <v>200</v>
      </c>
      <c r="AQ76" s="456"/>
      <c r="AR76" s="456"/>
      <c r="AS76" s="456"/>
      <c r="AT76" s="460"/>
      <c r="AU76" s="461" t="s">
        <v>200</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536</v>
      </c>
      <c r="C77" s="420"/>
      <c r="D77" s="420"/>
      <c r="E77" s="420"/>
      <c r="F77" s="420"/>
      <c r="G77" s="420"/>
      <c r="H77" s="420"/>
      <c r="I77" s="420"/>
      <c r="J77" s="420"/>
      <c r="K77" s="420"/>
      <c r="L77" s="420"/>
      <c r="M77" s="420"/>
      <c r="N77" s="420"/>
      <c r="O77" s="420"/>
      <c r="P77" s="432"/>
      <c r="Q77" s="444">
        <v>271</v>
      </c>
      <c r="R77" s="456"/>
      <c r="S77" s="456"/>
      <c r="T77" s="456"/>
      <c r="U77" s="460"/>
      <c r="V77" s="461">
        <v>186</v>
      </c>
      <c r="W77" s="456"/>
      <c r="X77" s="456"/>
      <c r="Y77" s="456"/>
      <c r="Z77" s="460"/>
      <c r="AA77" s="461">
        <v>85</v>
      </c>
      <c r="AB77" s="456"/>
      <c r="AC77" s="456"/>
      <c r="AD77" s="456"/>
      <c r="AE77" s="460"/>
      <c r="AF77" s="461">
        <v>85</v>
      </c>
      <c r="AG77" s="456"/>
      <c r="AH77" s="456"/>
      <c r="AI77" s="456"/>
      <c r="AJ77" s="460"/>
      <c r="AK77" s="461">
        <v>76</v>
      </c>
      <c r="AL77" s="456"/>
      <c r="AM77" s="456"/>
      <c r="AN77" s="456"/>
      <c r="AO77" s="460"/>
      <c r="AP77" s="461" t="s">
        <v>200</v>
      </c>
      <c r="AQ77" s="456"/>
      <c r="AR77" s="456"/>
      <c r="AS77" s="456"/>
      <c r="AT77" s="460"/>
      <c r="AU77" s="461" t="s">
        <v>200</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361</v>
      </c>
      <c r="C78" s="420"/>
      <c r="D78" s="420"/>
      <c r="E78" s="420"/>
      <c r="F78" s="420"/>
      <c r="G78" s="420"/>
      <c r="H78" s="420"/>
      <c r="I78" s="420"/>
      <c r="J78" s="420"/>
      <c r="K78" s="420"/>
      <c r="L78" s="420"/>
      <c r="M78" s="420"/>
      <c r="N78" s="420"/>
      <c r="O78" s="420"/>
      <c r="P78" s="432"/>
      <c r="Q78" s="438">
        <v>77</v>
      </c>
      <c r="R78" s="450"/>
      <c r="S78" s="450"/>
      <c r="T78" s="450"/>
      <c r="U78" s="450"/>
      <c r="V78" s="450">
        <v>77</v>
      </c>
      <c r="W78" s="450"/>
      <c r="X78" s="450"/>
      <c r="Y78" s="450"/>
      <c r="Z78" s="450"/>
      <c r="AA78" s="450" t="s">
        <v>200</v>
      </c>
      <c r="AB78" s="450"/>
      <c r="AC78" s="450"/>
      <c r="AD78" s="450"/>
      <c r="AE78" s="450"/>
      <c r="AF78" s="450" t="s">
        <v>200</v>
      </c>
      <c r="AG78" s="450"/>
      <c r="AH78" s="450"/>
      <c r="AI78" s="450"/>
      <c r="AJ78" s="450"/>
      <c r="AK78" s="450" t="s">
        <v>200</v>
      </c>
      <c r="AL78" s="450"/>
      <c r="AM78" s="450"/>
      <c r="AN78" s="450"/>
      <c r="AO78" s="450"/>
      <c r="AP78" s="450" t="s">
        <v>200</v>
      </c>
      <c r="AQ78" s="450"/>
      <c r="AR78" s="450"/>
      <c r="AS78" s="450"/>
      <c r="AT78" s="450"/>
      <c r="AU78" s="450" t="s">
        <v>200</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2636</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139</v>
      </c>
      <c r="CS102" s="604"/>
      <c r="CT102" s="604"/>
      <c r="CU102" s="604"/>
      <c r="CV102" s="697"/>
      <c r="CW102" s="696" t="s">
        <v>200</v>
      </c>
      <c r="CX102" s="604"/>
      <c r="CY102" s="604"/>
      <c r="CZ102" s="604"/>
      <c r="DA102" s="697"/>
      <c r="DB102" s="696" t="s">
        <v>200</v>
      </c>
      <c r="DC102" s="604"/>
      <c r="DD102" s="604"/>
      <c r="DE102" s="604"/>
      <c r="DF102" s="697"/>
      <c r="DG102" s="696" t="s">
        <v>200</v>
      </c>
      <c r="DH102" s="604"/>
      <c r="DI102" s="604"/>
      <c r="DJ102" s="604"/>
      <c r="DK102" s="697"/>
      <c r="DL102" s="696" t="s">
        <v>200</v>
      </c>
      <c r="DM102" s="604"/>
      <c r="DN102" s="604"/>
      <c r="DO102" s="604"/>
      <c r="DP102" s="697"/>
      <c r="DQ102" s="696" t="s">
        <v>200</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416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475</v>
      </c>
      <c r="AG109" s="406"/>
      <c r="AH109" s="406"/>
      <c r="AI109" s="406"/>
      <c r="AJ109" s="469"/>
      <c r="AK109" s="480" t="s">
        <v>388</v>
      </c>
      <c r="AL109" s="406"/>
      <c r="AM109" s="406"/>
      <c r="AN109" s="406"/>
      <c r="AO109" s="469"/>
      <c r="AP109" s="480" t="s">
        <v>476</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475</v>
      </c>
      <c r="BW109" s="406"/>
      <c r="BX109" s="406"/>
      <c r="BY109" s="406"/>
      <c r="BZ109" s="469"/>
      <c r="CA109" s="480" t="s">
        <v>388</v>
      </c>
      <c r="CB109" s="406"/>
      <c r="CC109" s="406"/>
      <c r="CD109" s="406"/>
      <c r="CE109" s="469"/>
      <c r="CF109" s="655" t="s">
        <v>476</v>
      </c>
      <c r="CG109" s="655"/>
      <c r="CH109" s="655"/>
      <c r="CI109" s="655"/>
      <c r="CJ109" s="655"/>
      <c r="CK109" s="480" t="s">
        <v>99</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475</v>
      </c>
      <c r="DM109" s="406"/>
      <c r="DN109" s="406"/>
      <c r="DO109" s="406"/>
      <c r="DP109" s="469"/>
      <c r="DQ109" s="480" t="s">
        <v>388</v>
      </c>
      <c r="DR109" s="406"/>
      <c r="DS109" s="406"/>
      <c r="DT109" s="406"/>
      <c r="DU109" s="469"/>
      <c r="DV109" s="480" t="s">
        <v>476</v>
      </c>
      <c r="DW109" s="406"/>
      <c r="DX109" s="406"/>
      <c r="DY109" s="406"/>
      <c r="DZ109" s="555"/>
    </row>
    <row r="110" spans="1:131" s="365" customFormat="1" ht="26.25" customHeight="1">
      <c r="A110" s="384" t="s">
        <v>323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1172085</v>
      </c>
      <c r="AB110" s="487"/>
      <c r="AC110" s="487"/>
      <c r="AD110" s="487"/>
      <c r="AE110" s="498"/>
      <c r="AF110" s="514">
        <v>1181907</v>
      </c>
      <c r="AG110" s="487"/>
      <c r="AH110" s="487"/>
      <c r="AI110" s="487"/>
      <c r="AJ110" s="498"/>
      <c r="AK110" s="514">
        <v>1173841</v>
      </c>
      <c r="AL110" s="487"/>
      <c r="AM110" s="487"/>
      <c r="AN110" s="487"/>
      <c r="AO110" s="498"/>
      <c r="AP110" s="538">
        <v>20.5</v>
      </c>
      <c r="AQ110" s="546"/>
      <c r="AR110" s="546"/>
      <c r="AS110" s="546"/>
      <c r="AT110" s="556"/>
      <c r="AU110" s="568" t="s">
        <v>121</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9266165</v>
      </c>
      <c r="BR110" s="640"/>
      <c r="BS110" s="640"/>
      <c r="BT110" s="640"/>
      <c r="BU110" s="640"/>
      <c r="BV110" s="640">
        <v>8726261</v>
      </c>
      <c r="BW110" s="640"/>
      <c r="BX110" s="640"/>
      <c r="BY110" s="640"/>
      <c r="BZ110" s="640"/>
      <c r="CA110" s="640">
        <v>8535218</v>
      </c>
      <c r="CB110" s="640"/>
      <c r="CC110" s="640"/>
      <c r="CD110" s="640"/>
      <c r="CE110" s="640"/>
      <c r="CF110" s="656">
        <v>149.1</v>
      </c>
      <c r="CG110" s="660"/>
      <c r="CH110" s="660"/>
      <c r="CI110" s="660"/>
      <c r="CJ110" s="660"/>
      <c r="CK110" s="672" t="s">
        <v>385</v>
      </c>
      <c r="CL110" s="412"/>
      <c r="CM110" s="424" t="s">
        <v>60</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200</v>
      </c>
      <c r="DH110" s="640"/>
      <c r="DI110" s="640"/>
      <c r="DJ110" s="640"/>
      <c r="DK110" s="640"/>
      <c r="DL110" s="640" t="s">
        <v>200</v>
      </c>
      <c r="DM110" s="640"/>
      <c r="DN110" s="640"/>
      <c r="DO110" s="640"/>
      <c r="DP110" s="640"/>
      <c r="DQ110" s="640" t="s">
        <v>200</v>
      </c>
      <c r="DR110" s="640"/>
      <c r="DS110" s="640"/>
      <c r="DT110" s="640"/>
      <c r="DU110" s="640"/>
      <c r="DV110" s="712" t="s">
        <v>200</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200</v>
      </c>
      <c r="AB111" s="446"/>
      <c r="AC111" s="446"/>
      <c r="AD111" s="446"/>
      <c r="AE111" s="499"/>
      <c r="AF111" s="515" t="s">
        <v>200</v>
      </c>
      <c r="AG111" s="446"/>
      <c r="AH111" s="446"/>
      <c r="AI111" s="446"/>
      <c r="AJ111" s="499"/>
      <c r="AK111" s="515" t="s">
        <v>200</v>
      </c>
      <c r="AL111" s="446"/>
      <c r="AM111" s="446"/>
      <c r="AN111" s="446"/>
      <c r="AO111" s="499"/>
      <c r="AP111" s="539" t="s">
        <v>200</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3574</v>
      </c>
      <c r="BR111" s="641"/>
      <c r="BS111" s="641"/>
      <c r="BT111" s="641"/>
      <c r="BU111" s="641"/>
      <c r="BV111" s="641">
        <v>2085</v>
      </c>
      <c r="BW111" s="641"/>
      <c r="BX111" s="641"/>
      <c r="BY111" s="641"/>
      <c r="BZ111" s="641"/>
      <c r="CA111" s="641">
        <v>552</v>
      </c>
      <c r="CB111" s="641"/>
      <c r="CC111" s="641"/>
      <c r="CD111" s="641"/>
      <c r="CE111" s="641"/>
      <c r="CF111" s="657">
        <v>0</v>
      </c>
      <c r="CG111" s="661"/>
      <c r="CH111" s="661"/>
      <c r="CI111" s="661"/>
      <c r="CJ111" s="661"/>
      <c r="CK111" s="673"/>
      <c r="CL111" s="413"/>
      <c r="CM111" s="425" t="s">
        <v>135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200</v>
      </c>
      <c r="DH111" s="641"/>
      <c r="DI111" s="641"/>
      <c r="DJ111" s="641"/>
      <c r="DK111" s="641"/>
      <c r="DL111" s="641" t="s">
        <v>200</v>
      </c>
      <c r="DM111" s="641"/>
      <c r="DN111" s="641"/>
      <c r="DO111" s="641"/>
      <c r="DP111" s="641"/>
      <c r="DQ111" s="641" t="s">
        <v>200</v>
      </c>
      <c r="DR111" s="641"/>
      <c r="DS111" s="641"/>
      <c r="DT111" s="641"/>
      <c r="DU111" s="641"/>
      <c r="DV111" s="713" t="s">
        <v>200</v>
      </c>
      <c r="DW111" s="713"/>
      <c r="DX111" s="713"/>
      <c r="DY111" s="713"/>
      <c r="DZ111" s="722"/>
    </row>
    <row r="112" spans="1:131" s="365" customFormat="1" ht="26.25" customHeight="1">
      <c r="A112" s="386" t="s">
        <v>153</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200</v>
      </c>
      <c r="AB112" s="446"/>
      <c r="AC112" s="446"/>
      <c r="AD112" s="446"/>
      <c r="AE112" s="499"/>
      <c r="AF112" s="515" t="s">
        <v>200</v>
      </c>
      <c r="AG112" s="446"/>
      <c r="AH112" s="446"/>
      <c r="AI112" s="446"/>
      <c r="AJ112" s="499"/>
      <c r="AK112" s="515" t="s">
        <v>200</v>
      </c>
      <c r="AL112" s="446"/>
      <c r="AM112" s="446"/>
      <c r="AN112" s="446"/>
      <c r="AO112" s="499"/>
      <c r="AP112" s="539" t="s">
        <v>200</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4071646</v>
      </c>
      <c r="BR112" s="641"/>
      <c r="BS112" s="641"/>
      <c r="BT112" s="641"/>
      <c r="BU112" s="641"/>
      <c r="BV112" s="641">
        <v>3731455</v>
      </c>
      <c r="BW112" s="641"/>
      <c r="BX112" s="641"/>
      <c r="BY112" s="641"/>
      <c r="BZ112" s="641"/>
      <c r="CA112" s="641">
        <v>3288601</v>
      </c>
      <c r="CB112" s="641"/>
      <c r="CC112" s="641"/>
      <c r="CD112" s="641"/>
      <c r="CE112" s="641"/>
      <c r="CF112" s="657">
        <v>57.4</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200</v>
      </c>
      <c r="DH112" s="641"/>
      <c r="DI112" s="641"/>
      <c r="DJ112" s="641"/>
      <c r="DK112" s="641"/>
      <c r="DL112" s="641" t="s">
        <v>200</v>
      </c>
      <c r="DM112" s="641"/>
      <c r="DN112" s="641"/>
      <c r="DO112" s="641"/>
      <c r="DP112" s="641"/>
      <c r="DQ112" s="641" t="s">
        <v>200</v>
      </c>
      <c r="DR112" s="641"/>
      <c r="DS112" s="641"/>
      <c r="DT112" s="641"/>
      <c r="DU112" s="641"/>
      <c r="DV112" s="713" t="s">
        <v>200</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406684</v>
      </c>
      <c r="AB113" s="446"/>
      <c r="AC113" s="446"/>
      <c r="AD113" s="446"/>
      <c r="AE113" s="499"/>
      <c r="AF113" s="515">
        <v>378994</v>
      </c>
      <c r="AG113" s="446"/>
      <c r="AH113" s="446"/>
      <c r="AI113" s="446"/>
      <c r="AJ113" s="499"/>
      <c r="AK113" s="515">
        <v>337551</v>
      </c>
      <c r="AL113" s="446"/>
      <c r="AM113" s="446"/>
      <c r="AN113" s="446"/>
      <c r="AO113" s="499"/>
      <c r="AP113" s="539">
        <v>5.9</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1328</v>
      </c>
      <c r="BR113" s="641"/>
      <c r="BS113" s="641"/>
      <c r="BT113" s="641"/>
      <c r="BU113" s="641"/>
      <c r="BV113" s="641">
        <v>664</v>
      </c>
      <c r="BW113" s="641"/>
      <c r="BX113" s="641"/>
      <c r="BY113" s="641"/>
      <c r="BZ113" s="641"/>
      <c r="CA113" s="641" t="s">
        <v>200</v>
      </c>
      <c r="CB113" s="641"/>
      <c r="CC113" s="641"/>
      <c r="CD113" s="641"/>
      <c r="CE113" s="641"/>
      <c r="CF113" s="657" t="s">
        <v>200</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200</v>
      </c>
      <c r="DH113" s="446"/>
      <c r="DI113" s="446"/>
      <c r="DJ113" s="446"/>
      <c r="DK113" s="499"/>
      <c r="DL113" s="515" t="s">
        <v>200</v>
      </c>
      <c r="DM113" s="446"/>
      <c r="DN113" s="446"/>
      <c r="DO113" s="446"/>
      <c r="DP113" s="499"/>
      <c r="DQ113" s="515" t="s">
        <v>200</v>
      </c>
      <c r="DR113" s="446"/>
      <c r="DS113" s="446"/>
      <c r="DT113" s="446"/>
      <c r="DU113" s="499"/>
      <c r="DV113" s="539" t="s">
        <v>200</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365</v>
      </c>
      <c r="AB114" s="446"/>
      <c r="AC114" s="446"/>
      <c r="AD114" s="446"/>
      <c r="AE114" s="499"/>
      <c r="AF114" s="515">
        <v>364</v>
      </c>
      <c r="AG114" s="446"/>
      <c r="AH114" s="446"/>
      <c r="AI114" s="446"/>
      <c r="AJ114" s="499"/>
      <c r="AK114" s="515">
        <v>376</v>
      </c>
      <c r="AL114" s="446"/>
      <c r="AM114" s="446"/>
      <c r="AN114" s="446"/>
      <c r="AO114" s="499"/>
      <c r="AP114" s="539">
        <v>0</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1130471</v>
      </c>
      <c r="BR114" s="641"/>
      <c r="BS114" s="641"/>
      <c r="BT114" s="641"/>
      <c r="BU114" s="641"/>
      <c r="BV114" s="641">
        <v>1158503</v>
      </c>
      <c r="BW114" s="641"/>
      <c r="BX114" s="641"/>
      <c r="BY114" s="641"/>
      <c r="BZ114" s="641"/>
      <c r="CA114" s="641">
        <v>1172320</v>
      </c>
      <c r="CB114" s="641"/>
      <c r="CC114" s="641"/>
      <c r="CD114" s="641"/>
      <c r="CE114" s="641"/>
      <c r="CF114" s="657">
        <v>20.5</v>
      </c>
      <c r="CG114" s="661"/>
      <c r="CH114" s="661"/>
      <c r="CI114" s="661"/>
      <c r="CJ114" s="661"/>
      <c r="CK114" s="673"/>
      <c r="CL114" s="413"/>
      <c r="CM114" s="425" t="s">
        <v>149</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200</v>
      </c>
      <c r="DH114" s="446"/>
      <c r="DI114" s="446"/>
      <c r="DJ114" s="446"/>
      <c r="DK114" s="499"/>
      <c r="DL114" s="515" t="s">
        <v>200</v>
      </c>
      <c r="DM114" s="446"/>
      <c r="DN114" s="446"/>
      <c r="DO114" s="446"/>
      <c r="DP114" s="499"/>
      <c r="DQ114" s="515" t="s">
        <v>200</v>
      </c>
      <c r="DR114" s="446"/>
      <c r="DS114" s="446"/>
      <c r="DT114" s="446"/>
      <c r="DU114" s="499"/>
      <c r="DV114" s="539" t="s">
        <v>200</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1853</v>
      </c>
      <c r="AB115" s="446"/>
      <c r="AC115" s="446"/>
      <c r="AD115" s="446"/>
      <c r="AE115" s="499"/>
      <c r="AF115" s="515">
        <v>1816</v>
      </c>
      <c r="AG115" s="446"/>
      <c r="AH115" s="446"/>
      <c r="AI115" s="446"/>
      <c r="AJ115" s="499"/>
      <c r="AK115" s="515">
        <v>1789</v>
      </c>
      <c r="AL115" s="446"/>
      <c r="AM115" s="446"/>
      <c r="AN115" s="446"/>
      <c r="AO115" s="499"/>
      <c r="AP115" s="539">
        <v>0</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3" t="s">
        <v>200</v>
      </c>
      <c r="BR115" s="641"/>
      <c r="BS115" s="641"/>
      <c r="BT115" s="641"/>
      <c r="BU115" s="641"/>
      <c r="BV115" s="641" t="s">
        <v>200</v>
      </c>
      <c r="BW115" s="641"/>
      <c r="BX115" s="641"/>
      <c r="BY115" s="641"/>
      <c r="BZ115" s="641"/>
      <c r="CA115" s="641" t="s">
        <v>200</v>
      </c>
      <c r="CB115" s="641"/>
      <c r="CC115" s="641"/>
      <c r="CD115" s="641"/>
      <c r="CE115" s="641"/>
      <c r="CF115" s="657" t="s">
        <v>200</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200</v>
      </c>
      <c r="DH115" s="446"/>
      <c r="DI115" s="446"/>
      <c r="DJ115" s="446"/>
      <c r="DK115" s="499"/>
      <c r="DL115" s="515" t="s">
        <v>200</v>
      </c>
      <c r="DM115" s="446"/>
      <c r="DN115" s="446"/>
      <c r="DO115" s="446"/>
      <c r="DP115" s="499"/>
      <c r="DQ115" s="515" t="s">
        <v>200</v>
      </c>
      <c r="DR115" s="446"/>
      <c r="DS115" s="446"/>
      <c r="DT115" s="446"/>
      <c r="DU115" s="499"/>
      <c r="DV115" s="539" t="s">
        <v>200</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200</v>
      </c>
      <c r="AB116" s="446"/>
      <c r="AC116" s="446"/>
      <c r="AD116" s="446"/>
      <c r="AE116" s="499"/>
      <c r="AF116" s="515" t="s">
        <v>200</v>
      </c>
      <c r="AG116" s="446"/>
      <c r="AH116" s="446"/>
      <c r="AI116" s="446"/>
      <c r="AJ116" s="499"/>
      <c r="AK116" s="515">
        <v>580</v>
      </c>
      <c r="AL116" s="446"/>
      <c r="AM116" s="446"/>
      <c r="AN116" s="446"/>
      <c r="AO116" s="499"/>
      <c r="AP116" s="539">
        <v>0</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200</v>
      </c>
      <c r="BR116" s="641"/>
      <c r="BS116" s="641"/>
      <c r="BT116" s="641"/>
      <c r="BU116" s="641"/>
      <c r="BV116" s="641" t="s">
        <v>200</v>
      </c>
      <c r="BW116" s="641"/>
      <c r="BX116" s="641"/>
      <c r="BY116" s="641"/>
      <c r="BZ116" s="641"/>
      <c r="CA116" s="641" t="s">
        <v>200</v>
      </c>
      <c r="CB116" s="641"/>
      <c r="CC116" s="641"/>
      <c r="CD116" s="641"/>
      <c r="CE116" s="641"/>
      <c r="CF116" s="657" t="s">
        <v>200</v>
      </c>
      <c r="CG116" s="661"/>
      <c r="CH116" s="661"/>
      <c r="CI116" s="661"/>
      <c r="CJ116" s="661"/>
      <c r="CK116" s="673"/>
      <c r="CL116" s="413"/>
      <c r="CM116" s="425" t="s">
        <v>13</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200</v>
      </c>
      <c r="DH116" s="446"/>
      <c r="DI116" s="446"/>
      <c r="DJ116" s="446"/>
      <c r="DK116" s="499"/>
      <c r="DL116" s="515" t="s">
        <v>200</v>
      </c>
      <c r="DM116" s="446"/>
      <c r="DN116" s="446"/>
      <c r="DO116" s="446"/>
      <c r="DP116" s="499"/>
      <c r="DQ116" s="515" t="s">
        <v>200</v>
      </c>
      <c r="DR116" s="446"/>
      <c r="DS116" s="446"/>
      <c r="DT116" s="446"/>
      <c r="DU116" s="499"/>
      <c r="DV116" s="539" t="s">
        <v>200</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318</v>
      </c>
      <c r="Z117" s="469"/>
      <c r="AA117" s="483">
        <v>1580987</v>
      </c>
      <c r="AB117" s="488"/>
      <c r="AC117" s="488"/>
      <c r="AD117" s="488"/>
      <c r="AE117" s="500"/>
      <c r="AF117" s="516">
        <v>1563081</v>
      </c>
      <c r="AG117" s="488"/>
      <c r="AH117" s="488"/>
      <c r="AI117" s="488"/>
      <c r="AJ117" s="500"/>
      <c r="AK117" s="516">
        <v>1514137</v>
      </c>
      <c r="AL117" s="488"/>
      <c r="AM117" s="488"/>
      <c r="AN117" s="488"/>
      <c r="AO117" s="500"/>
      <c r="AP117" s="540"/>
      <c r="AQ117" s="548"/>
      <c r="AR117" s="548"/>
      <c r="AS117" s="548"/>
      <c r="AT117" s="558"/>
      <c r="AU117" s="569"/>
      <c r="AV117" s="578"/>
      <c r="AW117" s="578"/>
      <c r="AX117" s="578"/>
      <c r="AY117" s="578"/>
      <c r="AZ117" s="426" t="s">
        <v>359</v>
      </c>
      <c r="BA117" s="428"/>
      <c r="BB117" s="428"/>
      <c r="BC117" s="428"/>
      <c r="BD117" s="428"/>
      <c r="BE117" s="428"/>
      <c r="BF117" s="428"/>
      <c r="BG117" s="428"/>
      <c r="BH117" s="428"/>
      <c r="BI117" s="428"/>
      <c r="BJ117" s="428"/>
      <c r="BK117" s="428"/>
      <c r="BL117" s="428"/>
      <c r="BM117" s="428"/>
      <c r="BN117" s="428"/>
      <c r="BO117" s="428"/>
      <c r="BP117" s="474"/>
      <c r="BQ117" s="633" t="s">
        <v>200</v>
      </c>
      <c r="BR117" s="641"/>
      <c r="BS117" s="641"/>
      <c r="BT117" s="641"/>
      <c r="BU117" s="641"/>
      <c r="BV117" s="641" t="s">
        <v>200</v>
      </c>
      <c r="BW117" s="641"/>
      <c r="BX117" s="641"/>
      <c r="BY117" s="641"/>
      <c r="BZ117" s="641"/>
      <c r="CA117" s="641" t="s">
        <v>200</v>
      </c>
      <c r="CB117" s="641"/>
      <c r="CC117" s="641"/>
      <c r="CD117" s="641"/>
      <c r="CE117" s="641"/>
      <c r="CF117" s="657" t="s">
        <v>200</v>
      </c>
      <c r="CG117" s="661"/>
      <c r="CH117" s="661"/>
      <c r="CI117" s="661"/>
      <c r="CJ117" s="661"/>
      <c r="CK117" s="673"/>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200</v>
      </c>
      <c r="DH117" s="446"/>
      <c r="DI117" s="446"/>
      <c r="DJ117" s="446"/>
      <c r="DK117" s="499"/>
      <c r="DL117" s="515" t="s">
        <v>200</v>
      </c>
      <c r="DM117" s="446"/>
      <c r="DN117" s="446"/>
      <c r="DO117" s="446"/>
      <c r="DP117" s="499"/>
      <c r="DQ117" s="515" t="s">
        <v>200</v>
      </c>
      <c r="DR117" s="446"/>
      <c r="DS117" s="446"/>
      <c r="DT117" s="446"/>
      <c r="DU117" s="499"/>
      <c r="DV117" s="539" t="s">
        <v>200</v>
      </c>
      <c r="DW117" s="547"/>
      <c r="DX117" s="547"/>
      <c r="DY117" s="547"/>
      <c r="DZ117" s="557"/>
    </row>
    <row r="118" spans="1:130" s="365" customFormat="1" ht="26.25" customHeight="1">
      <c r="A118" s="383" t="s">
        <v>99</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475</v>
      </c>
      <c r="AG118" s="406"/>
      <c r="AH118" s="406"/>
      <c r="AI118" s="406"/>
      <c r="AJ118" s="469"/>
      <c r="AK118" s="480" t="s">
        <v>388</v>
      </c>
      <c r="AL118" s="406"/>
      <c r="AM118" s="406"/>
      <c r="AN118" s="406"/>
      <c r="AO118" s="469"/>
      <c r="AP118" s="480" t="s">
        <v>476</v>
      </c>
      <c r="AQ118" s="406"/>
      <c r="AR118" s="406"/>
      <c r="AS118" s="406"/>
      <c r="AT118" s="555"/>
      <c r="AU118" s="569"/>
      <c r="AV118" s="578"/>
      <c r="AW118" s="578"/>
      <c r="AX118" s="578"/>
      <c r="AY118" s="578"/>
      <c r="AZ118" s="427" t="s">
        <v>485</v>
      </c>
      <c r="BA118" s="423"/>
      <c r="BB118" s="423"/>
      <c r="BC118" s="423"/>
      <c r="BD118" s="423"/>
      <c r="BE118" s="423"/>
      <c r="BF118" s="423"/>
      <c r="BG118" s="423"/>
      <c r="BH118" s="423"/>
      <c r="BI118" s="423"/>
      <c r="BJ118" s="423"/>
      <c r="BK118" s="423"/>
      <c r="BL118" s="423"/>
      <c r="BM118" s="423"/>
      <c r="BN118" s="423"/>
      <c r="BO118" s="423"/>
      <c r="BP118" s="473"/>
      <c r="BQ118" s="634" t="s">
        <v>200</v>
      </c>
      <c r="BR118" s="642"/>
      <c r="BS118" s="642"/>
      <c r="BT118" s="642"/>
      <c r="BU118" s="642"/>
      <c r="BV118" s="642" t="s">
        <v>200</v>
      </c>
      <c r="BW118" s="642"/>
      <c r="BX118" s="642"/>
      <c r="BY118" s="642"/>
      <c r="BZ118" s="642"/>
      <c r="CA118" s="642" t="s">
        <v>200</v>
      </c>
      <c r="CB118" s="642"/>
      <c r="CC118" s="642"/>
      <c r="CD118" s="642"/>
      <c r="CE118" s="642"/>
      <c r="CF118" s="657" t="s">
        <v>200</v>
      </c>
      <c r="CG118" s="661"/>
      <c r="CH118" s="661"/>
      <c r="CI118" s="661"/>
      <c r="CJ118" s="661"/>
      <c r="CK118" s="673"/>
      <c r="CL118" s="413"/>
      <c r="CM118" s="425" t="s">
        <v>486</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200</v>
      </c>
      <c r="DH118" s="446"/>
      <c r="DI118" s="446"/>
      <c r="DJ118" s="446"/>
      <c r="DK118" s="499"/>
      <c r="DL118" s="515" t="s">
        <v>200</v>
      </c>
      <c r="DM118" s="446"/>
      <c r="DN118" s="446"/>
      <c r="DO118" s="446"/>
      <c r="DP118" s="499"/>
      <c r="DQ118" s="515" t="s">
        <v>200</v>
      </c>
      <c r="DR118" s="446"/>
      <c r="DS118" s="446"/>
      <c r="DT118" s="446"/>
      <c r="DU118" s="499"/>
      <c r="DV118" s="539" t="s">
        <v>200</v>
      </c>
      <c r="DW118" s="547"/>
      <c r="DX118" s="547"/>
      <c r="DY118" s="547"/>
      <c r="DZ118" s="557"/>
    </row>
    <row r="119" spans="1:130" s="365" customFormat="1" ht="26.25" customHeight="1">
      <c r="A119" s="389" t="s">
        <v>385</v>
      </c>
      <c r="B119" s="412"/>
      <c r="C119" s="424" t="s">
        <v>60</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200</v>
      </c>
      <c r="AB119" s="487"/>
      <c r="AC119" s="487"/>
      <c r="AD119" s="487"/>
      <c r="AE119" s="498"/>
      <c r="AF119" s="514" t="s">
        <v>200</v>
      </c>
      <c r="AG119" s="487"/>
      <c r="AH119" s="487"/>
      <c r="AI119" s="487"/>
      <c r="AJ119" s="498"/>
      <c r="AK119" s="514" t="s">
        <v>200</v>
      </c>
      <c r="AL119" s="487"/>
      <c r="AM119" s="487"/>
      <c r="AN119" s="487"/>
      <c r="AO119" s="498"/>
      <c r="AP119" s="538" t="s">
        <v>200</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167</v>
      </c>
      <c r="BP119" s="629"/>
      <c r="BQ119" s="634">
        <v>14473184</v>
      </c>
      <c r="BR119" s="642"/>
      <c r="BS119" s="642"/>
      <c r="BT119" s="642"/>
      <c r="BU119" s="642"/>
      <c r="BV119" s="642">
        <v>13618968</v>
      </c>
      <c r="BW119" s="642"/>
      <c r="BX119" s="642"/>
      <c r="BY119" s="642"/>
      <c r="BZ119" s="642"/>
      <c r="CA119" s="642">
        <v>12996691</v>
      </c>
      <c r="CB119" s="642"/>
      <c r="CC119" s="642"/>
      <c r="CD119" s="642"/>
      <c r="CE119" s="642"/>
      <c r="CF119" s="544"/>
      <c r="CG119" s="552"/>
      <c r="CH119" s="552"/>
      <c r="CI119" s="552"/>
      <c r="CJ119" s="669"/>
      <c r="CK119" s="674"/>
      <c r="CL119" s="414"/>
      <c r="CM119" s="427" t="s">
        <v>467</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3574</v>
      </c>
      <c r="DH119" s="489"/>
      <c r="DI119" s="489"/>
      <c r="DJ119" s="489"/>
      <c r="DK119" s="501"/>
      <c r="DL119" s="517">
        <v>2085</v>
      </c>
      <c r="DM119" s="489"/>
      <c r="DN119" s="489"/>
      <c r="DO119" s="489"/>
      <c r="DP119" s="501"/>
      <c r="DQ119" s="517">
        <v>552</v>
      </c>
      <c r="DR119" s="489"/>
      <c r="DS119" s="489"/>
      <c r="DT119" s="489"/>
      <c r="DU119" s="501"/>
      <c r="DV119" s="714">
        <v>0</v>
      </c>
      <c r="DW119" s="716"/>
      <c r="DX119" s="716"/>
      <c r="DY119" s="716"/>
      <c r="DZ119" s="723"/>
    </row>
    <row r="120" spans="1:130" s="365" customFormat="1" ht="26.25" customHeight="1">
      <c r="A120" s="390"/>
      <c r="B120" s="413"/>
      <c r="C120" s="425" t="s">
        <v>135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200</v>
      </c>
      <c r="AB120" s="446"/>
      <c r="AC120" s="446"/>
      <c r="AD120" s="446"/>
      <c r="AE120" s="499"/>
      <c r="AF120" s="515" t="s">
        <v>200</v>
      </c>
      <c r="AG120" s="446"/>
      <c r="AH120" s="446"/>
      <c r="AI120" s="446"/>
      <c r="AJ120" s="499"/>
      <c r="AK120" s="515" t="s">
        <v>200</v>
      </c>
      <c r="AL120" s="446"/>
      <c r="AM120" s="446"/>
      <c r="AN120" s="446"/>
      <c r="AO120" s="499"/>
      <c r="AP120" s="539" t="s">
        <v>200</v>
      </c>
      <c r="AQ120" s="547"/>
      <c r="AR120" s="547"/>
      <c r="AS120" s="547"/>
      <c r="AT120" s="557"/>
      <c r="AU120" s="571" t="s">
        <v>480</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5438177</v>
      </c>
      <c r="BR120" s="640"/>
      <c r="BS120" s="640"/>
      <c r="BT120" s="640"/>
      <c r="BU120" s="640"/>
      <c r="BV120" s="640">
        <v>5304307</v>
      </c>
      <c r="BW120" s="640"/>
      <c r="BX120" s="640"/>
      <c r="BY120" s="640"/>
      <c r="BZ120" s="640"/>
      <c r="CA120" s="640">
        <v>5197889</v>
      </c>
      <c r="CB120" s="640"/>
      <c r="CC120" s="640"/>
      <c r="CD120" s="640"/>
      <c r="CE120" s="640"/>
      <c r="CF120" s="656">
        <v>90.8</v>
      </c>
      <c r="CG120" s="660"/>
      <c r="CH120" s="660"/>
      <c r="CI120" s="660"/>
      <c r="CJ120" s="660"/>
      <c r="CK120" s="675" t="s">
        <v>268</v>
      </c>
      <c r="CL120" s="685"/>
      <c r="CM120" s="685"/>
      <c r="CN120" s="685"/>
      <c r="CO120" s="688"/>
      <c r="CP120" s="692" t="s">
        <v>465</v>
      </c>
      <c r="CQ120" s="695"/>
      <c r="CR120" s="695"/>
      <c r="CS120" s="695"/>
      <c r="CT120" s="695"/>
      <c r="CU120" s="695"/>
      <c r="CV120" s="695"/>
      <c r="CW120" s="695"/>
      <c r="CX120" s="695"/>
      <c r="CY120" s="695"/>
      <c r="CZ120" s="695"/>
      <c r="DA120" s="695"/>
      <c r="DB120" s="695"/>
      <c r="DC120" s="695"/>
      <c r="DD120" s="695"/>
      <c r="DE120" s="695"/>
      <c r="DF120" s="698"/>
      <c r="DG120" s="632">
        <v>3753147</v>
      </c>
      <c r="DH120" s="640"/>
      <c r="DI120" s="640"/>
      <c r="DJ120" s="640"/>
      <c r="DK120" s="640"/>
      <c r="DL120" s="640">
        <v>3447277</v>
      </c>
      <c r="DM120" s="640"/>
      <c r="DN120" s="640"/>
      <c r="DO120" s="640"/>
      <c r="DP120" s="640"/>
      <c r="DQ120" s="640">
        <v>3032038</v>
      </c>
      <c r="DR120" s="640"/>
      <c r="DS120" s="640"/>
      <c r="DT120" s="640"/>
      <c r="DU120" s="640"/>
      <c r="DV120" s="712">
        <v>53</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200</v>
      </c>
      <c r="AB121" s="446"/>
      <c r="AC121" s="446"/>
      <c r="AD121" s="446"/>
      <c r="AE121" s="499"/>
      <c r="AF121" s="515" t="s">
        <v>200</v>
      </c>
      <c r="AG121" s="446"/>
      <c r="AH121" s="446"/>
      <c r="AI121" s="446"/>
      <c r="AJ121" s="499"/>
      <c r="AK121" s="515" t="s">
        <v>200</v>
      </c>
      <c r="AL121" s="446"/>
      <c r="AM121" s="446"/>
      <c r="AN121" s="446"/>
      <c r="AO121" s="499"/>
      <c r="AP121" s="539" t="s">
        <v>200</v>
      </c>
      <c r="AQ121" s="547"/>
      <c r="AR121" s="547"/>
      <c r="AS121" s="547"/>
      <c r="AT121" s="557"/>
      <c r="AU121" s="572"/>
      <c r="AV121" s="581"/>
      <c r="AW121" s="581"/>
      <c r="AX121" s="581"/>
      <c r="AY121" s="592"/>
      <c r="AZ121" s="425" t="s">
        <v>389</v>
      </c>
      <c r="BA121" s="378"/>
      <c r="BB121" s="378"/>
      <c r="BC121" s="378"/>
      <c r="BD121" s="378"/>
      <c r="BE121" s="378"/>
      <c r="BF121" s="378"/>
      <c r="BG121" s="378"/>
      <c r="BH121" s="378"/>
      <c r="BI121" s="378"/>
      <c r="BJ121" s="378"/>
      <c r="BK121" s="378"/>
      <c r="BL121" s="378"/>
      <c r="BM121" s="378"/>
      <c r="BN121" s="378"/>
      <c r="BO121" s="378"/>
      <c r="BP121" s="472"/>
      <c r="BQ121" s="633">
        <v>317651</v>
      </c>
      <c r="BR121" s="641"/>
      <c r="BS121" s="641"/>
      <c r="BT121" s="641"/>
      <c r="BU121" s="641"/>
      <c r="BV121" s="641">
        <v>317568</v>
      </c>
      <c r="BW121" s="641"/>
      <c r="BX121" s="641"/>
      <c r="BY121" s="641"/>
      <c r="BZ121" s="641"/>
      <c r="CA121" s="641">
        <v>356116</v>
      </c>
      <c r="CB121" s="641"/>
      <c r="CC121" s="641"/>
      <c r="CD121" s="641"/>
      <c r="CE121" s="641"/>
      <c r="CF121" s="657">
        <v>6.2</v>
      </c>
      <c r="CG121" s="661"/>
      <c r="CH121" s="661"/>
      <c r="CI121" s="661"/>
      <c r="CJ121" s="661"/>
      <c r="CK121" s="676"/>
      <c r="CL121" s="686"/>
      <c r="CM121" s="686"/>
      <c r="CN121" s="686"/>
      <c r="CO121" s="689"/>
      <c r="CP121" s="693" t="s">
        <v>463</v>
      </c>
      <c r="CQ121" s="403"/>
      <c r="CR121" s="403"/>
      <c r="CS121" s="403"/>
      <c r="CT121" s="403"/>
      <c r="CU121" s="403"/>
      <c r="CV121" s="403"/>
      <c r="CW121" s="403"/>
      <c r="CX121" s="403"/>
      <c r="CY121" s="403"/>
      <c r="CZ121" s="403"/>
      <c r="DA121" s="403"/>
      <c r="DB121" s="403"/>
      <c r="DC121" s="403"/>
      <c r="DD121" s="403"/>
      <c r="DE121" s="403"/>
      <c r="DF121" s="699"/>
      <c r="DG121" s="633">
        <v>318499</v>
      </c>
      <c r="DH121" s="641"/>
      <c r="DI121" s="641"/>
      <c r="DJ121" s="641"/>
      <c r="DK121" s="641"/>
      <c r="DL121" s="641">
        <v>284178</v>
      </c>
      <c r="DM121" s="641"/>
      <c r="DN121" s="641"/>
      <c r="DO121" s="641"/>
      <c r="DP121" s="641"/>
      <c r="DQ121" s="641">
        <v>256563</v>
      </c>
      <c r="DR121" s="641"/>
      <c r="DS121" s="641"/>
      <c r="DT121" s="641"/>
      <c r="DU121" s="641"/>
      <c r="DV121" s="713">
        <v>4.5</v>
      </c>
      <c r="DW121" s="713"/>
      <c r="DX121" s="713"/>
      <c r="DY121" s="713"/>
      <c r="DZ121" s="722"/>
    </row>
    <row r="122" spans="1:130" s="365" customFormat="1" ht="26.25" customHeight="1">
      <c r="A122" s="390"/>
      <c r="B122" s="413"/>
      <c r="C122" s="425" t="s">
        <v>149</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200</v>
      </c>
      <c r="AB122" s="446"/>
      <c r="AC122" s="446"/>
      <c r="AD122" s="446"/>
      <c r="AE122" s="499"/>
      <c r="AF122" s="515" t="s">
        <v>200</v>
      </c>
      <c r="AG122" s="446"/>
      <c r="AH122" s="446"/>
      <c r="AI122" s="446"/>
      <c r="AJ122" s="499"/>
      <c r="AK122" s="515" t="s">
        <v>200</v>
      </c>
      <c r="AL122" s="446"/>
      <c r="AM122" s="446"/>
      <c r="AN122" s="446"/>
      <c r="AO122" s="499"/>
      <c r="AP122" s="539" t="s">
        <v>200</v>
      </c>
      <c r="AQ122" s="547"/>
      <c r="AR122" s="547"/>
      <c r="AS122" s="547"/>
      <c r="AT122" s="557"/>
      <c r="AU122" s="572"/>
      <c r="AV122" s="581"/>
      <c r="AW122" s="581"/>
      <c r="AX122" s="581"/>
      <c r="AY122" s="592"/>
      <c r="AZ122" s="427" t="s">
        <v>488</v>
      </c>
      <c r="BA122" s="423"/>
      <c r="BB122" s="423"/>
      <c r="BC122" s="423"/>
      <c r="BD122" s="423"/>
      <c r="BE122" s="423"/>
      <c r="BF122" s="423"/>
      <c r="BG122" s="423"/>
      <c r="BH122" s="423"/>
      <c r="BI122" s="423"/>
      <c r="BJ122" s="423"/>
      <c r="BK122" s="423"/>
      <c r="BL122" s="423"/>
      <c r="BM122" s="423"/>
      <c r="BN122" s="423"/>
      <c r="BO122" s="423"/>
      <c r="BP122" s="473"/>
      <c r="BQ122" s="634">
        <v>9871238</v>
      </c>
      <c r="BR122" s="642"/>
      <c r="BS122" s="642"/>
      <c r="BT122" s="642"/>
      <c r="BU122" s="642"/>
      <c r="BV122" s="642">
        <v>9204948</v>
      </c>
      <c r="BW122" s="642"/>
      <c r="BX122" s="642"/>
      <c r="BY122" s="642"/>
      <c r="BZ122" s="642"/>
      <c r="CA122" s="642">
        <v>8608130</v>
      </c>
      <c r="CB122" s="642"/>
      <c r="CC122" s="642"/>
      <c r="CD122" s="642"/>
      <c r="CE122" s="642"/>
      <c r="CF122" s="658">
        <v>150.4</v>
      </c>
      <c r="CG122" s="662"/>
      <c r="CH122" s="662"/>
      <c r="CI122" s="662"/>
      <c r="CJ122" s="662"/>
      <c r="CK122" s="676"/>
      <c r="CL122" s="686"/>
      <c r="CM122" s="686"/>
      <c r="CN122" s="686"/>
      <c r="CO122" s="689"/>
      <c r="CP122" s="693" t="s">
        <v>174</v>
      </c>
      <c r="CQ122" s="403"/>
      <c r="CR122" s="403"/>
      <c r="CS122" s="403"/>
      <c r="CT122" s="403"/>
      <c r="CU122" s="403"/>
      <c r="CV122" s="403"/>
      <c r="CW122" s="403"/>
      <c r="CX122" s="403"/>
      <c r="CY122" s="403"/>
      <c r="CZ122" s="403"/>
      <c r="DA122" s="403"/>
      <c r="DB122" s="403"/>
      <c r="DC122" s="403"/>
      <c r="DD122" s="403"/>
      <c r="DE122" s="403"/>
      <c r="DF122" s="699"/>
      <c r="DG122" s="633" t="s">
        <v>200</v>
      </c>
      <c r="DH122" s="641"/>
      <c r="DI122" s="641"/>
      <c r="DJ122" s="641"/>
      <c r="DK122" s="641"/>
      <c r="DL122" s="641" t="s">
        <v>200</v>
      </c>
      <c r="DM122" s="641"/>
      <c r="DN122" s="641"/>
      <c r="DO122" s="641"/>
      <c r="DP122" s="641"/>
      <c r="DQ122" s="641" t="s">
        <v>200</v>
      </c>
      <c r="DR122" s="641"/>
      <c r="DS122" s="641"/>
      <c r="DT122" s="641"/>
      <c r="DU122" s="641"/>
      <c r="DV122" s="713" t="s">
        <v>200</v>
      </c>
      <c r="DW122" s="713"/>
      <c r="DX122" s="713"/>
      <c r="DY122" s="713"/>
      <c r="DZ122" s="722"/>
    </row>
    <row r="123" spans="1:130" s="365" customFormat="1" ht="26.25" customHeight="1">
      <c r="A123" s="390"/>
      <c r="B123" s="413"/>
      <c r="C123" s="425" t="s">
        <v>13</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200</v>
      </c>
      <c r="AB123" s="446"/>
      <c r="AC123" s="446"/>
      <c r="AD123" s="446"/>
      <c r="AE123" s="499"/>
      <c r="AF123" s="515" t="s">
        <v>200</v>
      </c>
      <c r="AG123" s="446"/>
      <c r="AH123" s="446"/>
      <c r="AI123" s="446"/>
      <c r="AJ123" s="499"/>
      <c r="AK123" s="515" t="s">
        <v>200</v>
      </c>
      <c r="AL123" s="446"/>
      <c r="AM123" s="446"/>
      <c r="AN123" s="446"/>
      <c r="AO123" s="499"/>
      <c r="AP123" s="539" t="s">
        <v>200</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220</v>
      </c>
      <c r="BP123" s="629"/>
      <c r="BQ123" s="635">
        <v>15627066</v>
      </c>
      <c r="BR123" s="643"/>
      <c r="BS123" s="643"/>
      <c r="BT123" s="643"/>
      <c r="BU123" s="643"/>
      <c r="BV123" s="643">
        <v>14826823</v>
      </c>
      <c r="BW123" s="643"/>
      <c r="BX123" s="643"/>
      <c r="BY123" s="643"/>
      <c r="BZ123" s="643"/>
      <c r="CA123" s="643">
        <v>14162135</v>
      </c>
      <c r="CB123" s="643"/>
      <c r="CC123" s="643"/>
      <c r="CD123" s="643"/>
      <c r="CE123" s="643"/>
      <c r="CF123" s="544"/>
      <c r="CG123" s="552"/>
      <c r="CH123" s="552"/>
      <c r="CI123" s="552"/>
      <c r="CJ123" s="669"/>
      <c r="CK123" s="676"/>
      <c r="CL123" s="686"/>
      <c r="CM123" s="686"/>
      <c r="CN123" s="686"/>
      <c r="CO123" s="689"/>
      <c r="CP123" s="693" t="s">
        <v>462</v>
      </c>
      <c r="CQ123" s="403"/>
      <c r="CR123" s="403"/>
      <c r="CS123" s="403"/>
      <c r="CT123" s="403"/>
      <c r="CU123" s="403"/>
      <c r="CV123" s="403"/>
      <c r="CW123" s="403"/>
      <c r="CX123" s="403"/>
      <c r="CY123" s="403"/>
      <c r="CZ123" s="403"/>
      <c r="DA123" s="403"/>
      <c r="DB123" s="403"/>
      <c r="DC123" s="403"/>
      <c r="DD123" s="403"/>
      <c r="DE123" s="403"/>
      <c r="DF123" s="699"/>
      <c r="DG123" s="482" t="s">
        <v>200</v>
      </c>
      <c r="DH123" s="446"/>
      <c r="DI123" s="446"/>
      <c r="DJ123" s="446"/>
      <c r="DK123" s="499"/>
      <c r="DL123" s="515" t="s">
        <v>200</v>
      </c>
      <c r="DM123" s="446"/>
      <c r="DN123" s="446"/>
      <c r="DO123" s="446"/>
      <c r="DP123" s="499"/>
      <c r="DQ123" s="515" t="s">
        <v>200</v>
      </c>
      <c r="DR123" s="446"/>
      <c r="DS123" s="446"/>
      <c r="DT123" s="446"/>
      <c r="DU123" s="499"/>
      <c r="DV123" s="539" t="s">
        <v>200</v>
      </c>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200</v>
      </c>
      <c r="AB124" s="446"/>
      <c r="AC124" s="446"/>
      <c r="AD124" s="446"/>
      <c r="AE124" s="499"/>
      <c r="AF124" s="515" t="s">
        <v>200</v>
      </c>
      <c r="AG124" s="446"/>
      <c r="AH124" s="446"/>
      <c r="AI124" s="446"/>
      <c r="AJ124" s="499"/>
      <c r="AK124" s="515" t="s">
        <v>200</v>
      </c>
      <c r="AL124" s="446"/>
      <c r="AM124" s="446"/>
      <c r="AN124" s="446"/>
      <c r="AO124" s="499"/>
      <c r="AP124" s="539" t="s">
        <v>200</v>
      </c>
      <c r="AQ124" s="547"/>
      <c r="AR124" s="547"/>
      <c r="AS124" s="547"/>
      <c r="AT124" s="557"/>
      <c r="AU124" s="574" t="s">
        <v>490</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200</v>
      </c>
      <c r="BR124" s="644"/>
      <c r="BS124" s="644"/>
      <c r="BT124" s="644"/>
      <c r="BU124" s="644"/>
      <c r="BV124" s="644" t="s">
        <v>200</v>
      </c>
      <c r="BW124" s="644"/>
      <c r="BX124" s="644"/>
      <c r="BY124" s="644"/>
      <c r="BZ124" s="644"/>
      <c r="CA124" s="644" t="s">
        <v>200</v>
      </c>
      <c r="CB124" s="644"/>
      <c r="CC124" s="644"/>
      <c r="CD124" s="644"/>
      <c r="CE124" s="644"/>
      <c r="CF124" s="545"/>
      <c r="CG124" s="553"/>
      <c r="CH124" s="553"/>
      <c r="CI124" s="553"/>
      <c r="CJ124" s="670"/>
      <c r="CK124" s="677"/>
      <c r="CL124" s="677"/>
      <c r="CM124" s="677"/>
      <c r="CN124" s="677"/>
      <c r="CO124" s="690"/>
      <c r="CP124" s="693" t="s">
        <v>491</v>
      </c>
      <c r="CQ124" s="403"/>
      <c r="CR124" s="403"/>
      <c r="CS124" s="403"/>
      <c r="CT124" s="403"/>
      <c r="CU124" s="403"/>
      <c r="CV124" s="403"/>
      <c r="CW124" s="403"/>
      <c r="CX124" s="403"/>
      <c r="CY124" s="403"/>
      <c r="CZ124" s="403"/>
      <c r="DA124" s="403"/>
      <c r="DB124" s="403"/>
      <c r="DC124" s="403"/>
      <c r="DD124" s="403"/>
      <c r="DE124" s="403"/>
      <c r="DF124" s="699"/>
      <c r="DG124" s="484" t="s">
        <v>200</v>
      </c>
      <c r="DH124" s="489"/>
      <c r="DI124" s="489"/>
      <c r="DJ124" s="489"/>
      <c r="DK124" s="501"/>
      <c r="DL124" s="517" t="s">
        <v>200</v>
      </c>
      <c r="DM124" s="489"/>
      <c r="DN124" s="489"/>
      <c r="DO124" s="489"/>
      <c r="DP124" s="501"/>
      <c r="DQ124" s="517" t="s">
        <v>200</v>
      </c>
      <c r="DR124" s="489"/>
      <c r="DS124" s="489"/>
      <c r="DT124" s="489"/>
      <c r="DU124" s="501"/>
      <c r="DV124" s="714" t="s">
        <v>200</v>
      </c>
      <c r="DW124" s="716"/>
      <c r="DX124" s="716"/>
      <c r="DY124" s="716"/>
      <c r="DZ124" s="723"/>
    </row>
    <row r="125" spans="1:130" s="365" customFormat="1" ht="26.25" customHeight="1">
      <c r="A125" s="390"/>
      <c r="B125" s="413"/>
      <c r="C125" s="425" t="s">
        <v>486</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200</v>
      </c>
      <c r="AB125" s="446"/>
      <c r="AC125" s="446"/>
      <c r="AD125" s="446"/>
      <c r="AE125" s="499"/>
      <c r="AF125" s="515" t="s">
        <v>200</v>
      </c>
      <c r="AG125" s="446"/>
      <c r="AH125" s="446"/>
      <c r="AI125" s="446"/>
      <c r="AJ125" s="499"/>
      <c r="AK125" s="515" t="s">
        <v>200</v>
      </c>
      <c r="AL125" s="446"/>
      <c r="AM125" s="446"/>
      <c r="AN125" s="446"/>
      <c r="AO125" s="499"/>
      <c r="AP125" s="539" t="s">
        <v>200</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492</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0"/>
      <c r="DG125" s="632" t="s">
        <v>200</v>
      </c>
      <c r="DH125" s="640"/>
      <c r="DI125" s="640"/>
      <c r="DJ125" s="640"/>
      <c r="DK125" s="640"/>
      <c r="DL125" s="640" t="s">
        <v>200</v>
      </c>
      <c r="DM125" s="640"/>
      <c r="DN125" s="640"/>
      <c r="DO125" s="640"/>
      <c r="DP125" s="640"/>
      <c r="DQ125" s="640" t="s">
        <v>200</v>
      </c>
      <c r="DR125" s="640"/>
      <c r="DS125" s="640"/>
      <c r="DT125" s="640"/>
      <c r="DU125" s="640"/>
      <c r="DV125" s="712" t="s">
        <v>200</v>
      </c>
      <c r="DW125" s="712"/>
      <c r="DX125" s="712"/>
      <c r="DY125" s="712"/>
      <c r="DZ125" s="721"/>
    </row>
    <row r="126" spans="1:130" s="365" customFormat="1" ht="26.25" customHeight="1">
      <c r="A126" s="390"/>
      <c r="B126" s="413"/>
      <c r="C126" s="425" t="s">
        <v>467</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1488</v>
      </c>
      <c r="AB126" s="446"/>
      <c r="AC126" s="446"/>
      <c r="AD126" s="446"/>
      <c r="AE126" s="499"/>
      <c r="AF126" s="515">
        <v>1593</v>
      </c>
      <c r="AG126" s="446"/>
      <c r="AH126" s="446"/>
      <c r="AI126" s="446"/>
      <c r="AJ126" s="499"/>
      <c r="AK126" s="515">
        <v>1593</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419</v>
      </c>
      <c r="CQ126" s="378"/>
      <c r="CR126" s="378"/>
      <c r="CS126" s="378"/>
      <c r="CT126" s="378"/>
      <c r="CU126" s="378"/>
      <c r="CV126" s="378"/>
      <c r="CW126" s="378"/>
      <c r="CX126" s="378"/>
      <c r="CY126" s="378"/>
      <c r="CZ126" s="378"/>
      <c r="DA126" s="378"/>
      <c r="DB126" s="378"/>
      <c r="DC126" s="378"/>
      <c r="DD126" s="378"/>
      <c r="DE126" s="378"/>
      <c r="DF126" s="472"/>
      <c r="DG126" s="633" t="s">
        <v>200</v>
      </c>
      <c r="DH126" s="641"/>
      <c r="DI126" s="641"/>
      <c r="DJ126" s="641"/>
      <c r="DK126" s="641"/>
      <c r="DL126" s="641" t="s">
        <v>200</v>
      </c>
      <c r="DM126" s="641"/>
      <c r="DN126" s="641"/>
      <c r="DO126" s="641"/>
      <c r="DP126" s="641"/>
      <c r="DQ126" s="641" t="s">
        <v>200</v>
      </c>
      <c r="DR126" s="641"/>
      <c r="DS126" s="641"/>
      <c r="DT126" s="641"/>
      <c r="DU126" s="641"/>
      <c r="DV126" s="713" t="s">
        <v>200</v>
      </c>
      <c r="DW126" s="713"/>
      <c r="DX126" s="713"/>
      <c r="DY126" s="713"/>
      <c r="DZ126" s="722"/>
    </row>
    <row r="127" spans="1:130" s="365" customFormat="1" ht="26.25" customHeight="1">
      <c r="A127" s="391"/>
      <c r="B127" s="414"/>
      <c r="C127" s="427" t="s">
        <v>80</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365</v>
      </c>
      <c r="AB127" s="446"/>
      <c r="AC127" s="446"/>
      <c r="AD127" s="446"/>
      <c r="AE127" s="499"/>
      <c r="AF127" s="515">
        <v>223</v>
      </c>
      <c r="AG127" s="446"/>
      <c r="AH127" s="446"/>
      <c r="AI127" s="446"/>
      <c r="AJ127" s="499"/>
      <c r="AK127" s="515">
        <v>196</v>
      </c>
      <c r="AL127" s="446"/>
      <c r="AM127" s="446"/>
      <c r="AN127" s="446"/>
      <c r="AO127" s="499"/>
      <c r="AP127" s="539">
        <v>0</v>
      </c>
      <c r="AQ127" s="547"/>
      <c r="AR127" s="547"/>
      <c r="AS127" s="547"/>
      <c r="AT127" s="557"/>
      <c r="AU127" s="378"/>
      <c r="AV127" s="378"/>
      <c r="AW127" s="378"/>
      <c r="AX127" s="584" t="s">
        <v>495</v>
      </c>
      <c r="AY127" s="593"/>
      <c r="AZ127" s="593"/>
      <c r="BA127" s="593"/>
      <c r="BB127" s="593"/>
      <c r="BC127" s="593"/>
      <c r="BD127" s="593"/>
      <c r="BE127" s="610"/>
      <c r="BF127" s="612" t="s">
        <v>441</v>
      </c>
      <c r="BG127" s="593"/>
      <c r="BH127" s="593"/>
      <c r="BI127" s="593"/>
      <c r="BJ127" s="593"/>
      <c r="BK127" s="593"/>
      <c r="BL127" s="610"/>
      <c r="BM127" s="612" t="s">
        <v>420</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200</v>
      </c>
      <c r="DH127" s="641"/>
      <c r="DI127" s="641"/>
      <c r="DJ127" s="641"/>
      <c r="DK127" s="641"/>
      <c r="DL127" s="641" t="s">
        <v>200</v>
      </c>
      <c r="DM127" s="641"/>
      <c r="DN127" s="641"/>
      <c r="DO127" s="641"/>
      <c r="DP127" s="641"/>
      <c r="DQ127" s="641" t="s">
        <v>200</v>
      </c>
      <c r="DR127" s="641"/>
      <c r="DS127" s="641"/>
      <c r="DT127" s="641"/>
      <c r="DU127" s="641"/>
      <c r="DV127" s="713" t="s">
        <v>200</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49809</v>
      </c>
      <c r="AB128" s="487"/>
      <c r="AC128" s="487"/>
      <c r="AD128" s="487"/>
      <c r="AE128" s="498"/>
      <c r="AF128" s="514">
        <v>30118</v>
      </c>
      <c r="AG128" s="487"/>
      <c r="AH128" s="487"/>
      <c r="AI128" s="487"/>
      <c r="AJ128" s="498"/>
      <c r="AK128" s="514">
        <v>23817</v>
      </c>
      <c r="AL128" s="487"/>
      <c r="AM128" s="487"/>
      <c r="AN128" s="487"/>
      <c r="AO128" s="498"/>
      <c r="AP128" s="541"/>
      <c r="AQ128" s="549"/>
      <c r="AR128" s="549"/>
      <c r="AS128" s="549"/>
      <c r="AT128" s="559"/>
      <c r="AU128" s="378"/>
      <c r="AV128" s="378"/>
      <c r="AW128" s="378"/>
      <c r="AX128" s="384" t="s">
        <v>303</v>
      </c>
      <c r="AY128" s="407"/>
      <c r="AZ128" s="407"/>
      <c r="BA128" s="407"/>
      <c r="BB128" s="407"/>
      <c r="BC128" s="407"/>
      <c r="BD128" s="407"/>
      <c r="BE128" s="470"/>
      <c r="BF128" s="613" t="s">
        <v>200</v>
      </c>
      <c r="BG128" s="617"/>
      <c r="BH128" s="617"/>
      <c r="BI128" s="617"/>
      <c r="BJ128" s="617"/>
      <c r="BK128" s="617"/>
      <c r="BL128" s="623"/>
      <c r="BM128" s="613">
        <v>14.1</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200</v>
      </c>
      <c r="DH128" s="705"/>
      <c r="DI128" s="705"/>
      <c r="DJ128" s="705"/>
      <c r="DK128" s="705"/>
      <c r="DL128" s="705" t="s">
        <v>200</v>
      </c>
      <c r="DM128" s="705"/>
      <c r="DN128" s="705"/>
      <c r="DO128" s="705"/>
      <c r="DP128" s="705"/>
      <c r="DQ128" s="705" t="s">
        <v>200</v>
      </c>
      <c r="DR128" s="705"/>
      <c r="DS128" s="705"/>
      <c r="DT128" s="705"/>
      <c r="DU128" s="705"/>
      <c r="DV128" s="715" t="s">
        <v>200</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7146653</v>
      </c>
      <c r="AB129" s="446"/>
      <c r="AC129" s="446"/>
      <c r="AD129" s="446"/>
      <c r="AE129" s="499"/>
      <c r="AF129" s="515">
        <v>6871249</v>
      </c>
      <c r="AG129" s="446"/>
      <c r="AH129" s="446"/>
      <c r="AI129" s="446"/>
      <c r="AJ129" s="499"/>
      <c r="AK129" s="515">
        <v>6835854</v>
      </c>
      <c r="AL129" s="446"/>
      <c r="AM129" s="446"/>
      <c r="AN129" s="446"/>
      <c r="AO129" s="499"/>
      <c r="AP129" s="542"/>
      <c r="AQ129" s="550"/>
      <c r="AR129" s="550"/>
      <c r="AS129" s="550"/>
      <c r="AT129" s="560"/>
      <c r="AU129" s="576"/>
      <c r="AV129" s="576"/>
      <c r="AW129" s="576"/>
      <c r="AX129" s="585" t="s">
        <v>119</v>
      </c>
      <c r="AY129" s="378"/>
      <c r="AZ129" s="378"/>
      <c r="BA129" s="378"/>
      <c r="BB129" s="378"/>
      <c r="BC129" s="378"/>
      <c r="BD129" s="378"/>
      <c r="BE129" s="472"/>
      <c r="BF129" s="614" t="s">
        <v>200</v>
      </c>
      <c r="BG129" s="618"/>
      <c r="BH129" s="618"/>
      <c r="BI129" s="618"/>
      <c r="BJ129" s="618"/>
      <c r="BK129" s="618"/>
      <c r="BL129" s="624"/>
      <c r="BM129" s="614">
        <v>19.100000000000001</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1144572</v>
      </c>
      <c r="AB130" s="446"/>
      <c r="AC130" s="446"/>
      <c r="AD130" s="446"/>
      <c r="AE130" s="499"/>
      <c r="AF130" s="515">
        <v>1137229</v>
      </c>
      <c r="AG130" s="446"/>
      <c r="AH130" s="446"/>
      <c r="AI130" s="446"/>
      <c r="AJ130" s="499"/>
      <c r="AK130" s="515">
        <v>1111377</v>
      </c>
      <c r="AL130" s="446"/>
      <c r="AM130" s="446"/>
      <c r="AN130" s="446"/>
      <c r="AO130" s="499"/>
      <c r="AP130" s="542"/>
      <c r="AQ130" s="550"/>
      <c r="AR130" s="550"/>
      <c r="AS130" s="550"/>
      <c r="AT130" s="560"/>
      <c r="AU130" s="576"/>
      <c r="AV130" s="576"/>
      <c r="AW130" s="576"/>
      <c r="AX130" s="585" t="s">
        <v>432</v>
      </c>
      <c r="AY130" s="378"/>
      <c r="AZ130" s="378"/>
      <c r="BA130" s="378"/>
      <c r="BB130" s="378"/>
      <c r="BC130" s="378"/>
      <c r="BD130" s="378"/>
      <c r="BE130" s="472"/>
      <c r="BF130" s="615">
        <v>6.6</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6002081</v>
      </c>
      <c r="AB131" s="489"/>
      <c r="AC131" s="489"/>
      <c r="AD131" s="489"/>
      <c r="AE131" s="501"/>
      <c r="AF131" s="517">
        <v>5734020</v>
      </c>
      <c r="AG131" s="489"/>
      <c r="AH131" s="489"/>
      <c r="AI131" s="489"/>
      <c r="AJ131" s="501"/>
      <c r="AK131" s="517">
        <v>5724477</v>
      </c>
      <c r="AL131" s="489"/>
      <c r="AM131" s="489"/>
      <c r="AN131" s="489"/>
      <c r="AO131" s="501"/>
      <c r="AP131" s="543"/>
      <c r="AQ131" s="551"/>
      <c r="AR131" s="551"/>
      <c r="AS131" s="551"/>
      <c r="AT131" s="561"/>
      <c r="AU131" s="576"/>
      <c r="AV131" s="576"/>
      <c r="AW131" s="576"/>
      <c r="AX131" s="586" t="s">
        <v>58</v>
      </c>
      <c r="AY131" s="381"/>
      <c r="AZ131" s="381"/>
      <c r="BA131" s="381"/>
      <c r="BB131" s="381"/>
      <c r="BC131" s="381"/>
      <c r="BD131" s="381"/>
      <c r="BE131" s="611"/>
      <c r="BF131" s="616" t="s">
        <v>200</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6.4411993110000001</v>
      </c>
      <c r="AB132" s="490"/>
      <c r="AC132" s="490"/>
      <c r="AD132" s="490"/>
      <c r="AE132" s="502"/>
      <c r="AF132" s="518">
        <v>6.901510633</v>
      </c>
      <c r="AG132" s="490"/>
      <c r="AH132" s="490"/>
      <c r="AI132" s="490"/>
      <c r="AJ132" s="502"/>
      <c r="AK132" s="518">
        <v>6.619696437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86</v>
      </c>
      <c r="W133" s="404"/>
      <c r="X133" s="404"/>
      <c r="Y133" s="404"/>
      <c r="Z133" s="479"/>
      <c r="AA133" s="486">
        <v>6.8</v>
      </c>
      <c r="AB133" s="491"/>
      <c r="AC133" s="491"/>
      <c r="AD133" s="491"/>
      <c r="AE133" s="503"/>
      <c r="AF133" s="486">
        <v>6.6</v>
      </c>
      <c r="AG133" s="491"/>
      <c r="AH133" s="491"/>
      <c r="AI133" s="491"/>
      <c r="AJ133" s="503"/>
      <c r="AK133" s="486">
        <v>6.6</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3xKthmQncM70sEhsvRFtMlnn+uIkzGbvRBGERw8MfPaNz5Go/RUxsS58uQ2OjOjZtuZJK0UulXsenHLFXQ1a5g==" saltValue="gpjRPaoC2I+eRpbRTA6H1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JEn4u55puS7f02I6ZiTwP3fcSWjbFz1f02xHdrsj5actHtCJPLsNaMt02dTNe78lMsyRrw0Wg+XapTC6MiGe5Q==" saltValue="Uo4D2fxkILtlYqOsNaWyL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d9MIsT/FOj9GrotCae+wC7pEModML+LUYZD+CrVAUaO3Q+AQfSLNWCV3xnynFqwiGobMOYQk2IQqPqH7ysdLQ==" saltValue="aFaIyo5Gvgzki+T0y86vo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85" zoomScaleSheetLayoutView="85"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1715187</v>
      </c>
      <c r="AP9" s="787">
        <v>117406</v>
      </c>
      <c r="AQ9" s="810">
        <v>121399</v>
      </c>
      <c r="AR9" s="824">
        <v>-3.3</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491133</v>
      </c>
      <c r="AP10" s="788">
        <v>33619</v>
      </c>
      <c r="AQ10" s="811">
        <v>14890</v>
      </c>
      <c r="AR10" s="825">
        <v>125.8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t="s">
        <v>200</v>
      </c>
      <c r="AP11" s="788" t="s">
        <v>200</v>
      </c>
      <c r="AQ11" s="811">
        <v>3495</v>
      </c>
      <c r="AR11" s="825" t="s">
        <v>200</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t="s">
        <v>200</v>
      </c>
      <c r="AP12" s="788" t="s">
        <v>200</v>
      </c>
      <c r="AQ12" s="811" t="s">
        <v>200</v>
      </c>
      <c r="AR12" s="825" t="s">
        <v>200</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72868</v>
      </c>
      <c r="AP13" s="788">
        <v>4988</v>
      </c>
      <c r="AQ13" s="811">
        <v>5676</v>
      </c>
      <c r="AR13" s="825">
        <v>-12.1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35305</v>
      </c>
      <c r="AP14" s="788">
        <v>2417</v>
      </c>
      <c r="AQ14" s="811">
        <v>1839</v>
      </c>
      <c r="AR14" s="825">
        <v>31.4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306</v>
      </c>
      <c r="AL15" s="758"/>
      <c r="AM15" s="758"/>
      <c r="AN15" s="775"/>
      <c r="AO15" s="788">
        <v>-105329</v>
      </c>
      <c r="AP15" s="788">
        <v>-7210</v>
      </c>
      <c r="AQ15" s="811">
        <v>-7293</v>
      </c>
      <c r="AR15" s="825">
        <v>-1.1000000000000001</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2209164</v>
      </c>
      <c r="AP16" s="788">
        <v>151219</v>
      </c>
      <c r="AQ16" s="811">
        <v>140006</v>
      </c>
      <c r="AR16" s="825">
        <v>8</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509</v>
      </c>
      <c r="AP20" s="799" t="s">
        <v>332</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510</v>
      </c>
      <c r="AL21" s="760"/>
      <c r="AM21" s="760"/>
      <c r="AN21" s="777"/>
      <c r="AO21" s="790">
        <v>11.64</v>
      </c>
      <c r="AP21" s="800">
        <v>12.39</v>
      </c>
      <c r="AQ21" s="813">
        <v>-0.75</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511</v>
      </c>
      <c r="AL22" s="760"/>
      <c r="AM22" s="760"/>
      <c r="AN22" s="777"/>
      <c r="AO22" s="791">
        <v>95.8</v>
      </c>
      <c r="AP22" s="801">
        <v>95.4</v>
      </c>
      <c r="AQ22" s="814">
        <v>0.4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61</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513</v>
      </c>
      <c r="AL32" s="761"/>
      <c r="AM32" s="761"/>
      <c r="AN32" s="778"/>
      <c r="AO32" s="788">
        <v>1173841</v>
      </c>
      <c r="AP32" s="788">
        <v>80351</v>
      </c>
      <c r="AQ32" s="815">
        <v>82032</v>
      </c>
      <c r="AR32" s="825">
        <v>-2</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514</v>
      </c>
      <c r="AL33" s="761"/>
      <c r="AM33" s="761"/>
      <c r="AN33" s="778"/>
      <c r="AO33" s="788" t="s">
        <v>200</v>
      </c>
      <c r="AP33" s="788" t="s">
        <v>200</v>
      </c>
      <c r="AQ33" s="815" t="s">
        <v>200</v>
      </c>
      <c r="AR33" s="825" t="s">
        <v>200</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516</v>
      </c>
      <c r="AL34" s="761"/>
      <c r="AM34" s="761"/>
      <c r="AN34" s="778"/>
      <c r="AO34" s="788" t="s">
        <v>200</v>
      </c>
      <c r="AP34" s="788" t="s">
        <v>200</v>
      </c>
      <c r="AQ34" s="815" t="s">
        <v>200</v>
      </c>
      <c r="AR34" s="825" t="s">
        <v>200</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517</v>
      </c>
      <c r="AL35" s="761"/>
      <c r="AM35" s="761"/>
      <c r="AN35" s="778"/>
      <c r="AO35" s="788">
        <v>337551</v>
      </c>
      <c r="AP35" s="788">
        <v>23106</v>
      </c>
      <c r="AQ35" s="815">
        <v>19007</v>
      </c>
      <c r="AR35" s="825">
        <v>21.6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34</v>
      </c>
      <c r="AL36" s="761"/>
      <c r="AM36" s="761"/>
      <c r="AN36" s="778"/>
      <c r="AO36" s="788">
        <v>376</v>
      </c>
      <c r="AP36" s="788">
        <v>26</v>
      </c>
      <c r="AQ36" s="815">
        <v>3652</v>
      </c>
      <c r="AR36" s="825">
        <v>-99.3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1789</v>
      </c>
      <c r="AP37" s="788">
        <v>122</v>
      </c>
      <c r="AQ37" s="815">
        <v>1064</v>
      </c>
      <c r="AR37" s="825">
        <v>-88.5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518</v>
      </c>
      <c r="AL38" s="762"/>
      <c r="AM38" s="762"/>
      <c r="AN38" s="779"/>
      <c r="AO38" s="792">
        <v>580</v>
      </c>
      <c r="AP38" s="792">
        <v>40</v>
      </c>
      <c r="AQ38" s="816">
        <v>6</v>
      </c>
      <c r="AR38" s="814">
        <v>566.70000000000005</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88</v>
      </c>
      <c r="AL39" s="762"/>
      <c r="AM39" s="762"/>
      <c r="AN39" s="779"/>
      <c r="AO39" s="788">
        <v>-23817</v>
      </c>
      <c r="AP39" s="788">
        <v>-1630</v>
      </c>
      <c r="AQ39" s="815">
        <v>-1926</v>
      </c>
      <c r="AR39" s="825">
        <v>-15.4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519</v>
      </c>
      <c r="AL40" s="761"/>
      <c r="AM40" s="761"/>
      <c r="AN40" s="778"/>
      <c r="AO40" s="788">
        <v>-1111377</v>
      </c>
      <c r="AP40" s="788">
        <v>-76075</v>
      </c>
      <c r="AQ40" s="815">
        <v>-70284</v>
      </c>
      <c r="AR40" s="825">
        <v>8.1999999999999993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378943</v>
      </c>
      <c r="AP41" s="788">
        <v>25939</v>
      </c>
      <c r="AQ41" s="815">
        <v>33551</v>
      </c>
      <c r="AR41" s="825">
        <v>-22.7</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520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521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442</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522</v>
      </c>
      <c r="AQ50" s="818" t="s">
        <v>381</v>
      </c>
      <c r="AR50" s="828" t="s">
        <v>523</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524</v>
      </c>
      <c r="AL51" s="764"/>
      <c r="AM51" s="770">
        <v>1435166</v>
      </c>
      <c r="AN51" s="783">
        <v>88530</v>
      </c>
      <c r="AO51" s="795">
        <v>81.099999999999994</v>
      </c>
      <c r="AP51" s="806">
        <v>113347</v>
      </c>
      <c r="AQ51" s="819">
        <v>15.1</v>
      </c>
      <c r="AR51" s="829">
        <v>66</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1056009</v>
      </c>
      <c r="AN52" s="784">
        <v>65142</v>
      </c>
      <c r="AO52" s="796">
        <v>155.6</v>
      </c>
      <c r="AP52" s="807">
        <v>58728</v>
      </c>
      <c r="AQ52" s="820">
        <v>23.5</v>
      </c>
      <c r="AR52" s="830">
        <v>132.1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482</v>
      </c>
      <c r="AL53" s="764"/>
      <c r="AM53" s="770">
        <v>660062</v>
      </c>
      <c r="AN53" s="783">
        <v>41739</v>
      </c>
      <c r="AO53" s="795">
        <v>-52.9</v>
      </c>
      <c r="AP53" s="806">
        <v>125418</v>
      </c>
      <c r="AQ53" s="819">
        <v>10.6</v>
      </c>
      <c r="AR53" s="829">
        <v>-63.5</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432981</v>
      </c>
      <c r="AN54" s="784">
        <v>27380</v>
      </c>
      <c r="AO54" s="796">
        <v>-58</v>
      </c>
      <c r="AP54" s="807">
        <v>60445</v>
      </c>
      <c r="AQ54" s="820">
        <v>2.9</v>
      </c>
      <c r="AR54" s="830">
        <v>-60.9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314</v>
      </c>
      <c r="AL55" s="764"/>
      <c r="AM55" s="770">
        <v>620585</v>
      </c>
      <c r="AN55" s="783">
        <v>40421</v>
      </c>
      <c r="AO55" s="795">
        <v>-3.2</v>
      </c>
      <c r="AP55" s="806">
        <v>108384</v>
      </c>
      <c r="AQ55" s="819">
        <v>-13.6</v>
      </c>
      <c r="AR55" s="829">
        <v>10.4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401204</v>
      </c>
      <c r="AN56" s="784">
        <v>26132</v>
      </c>
      <c r="AO56" s="796">
        <v>-4.5999999999999996</v>
      </c>
      <c r="AP56" s="807">
        <v>51153</v>
      </c>
      <c r="AQ56" s="820">
        <v>-15.4</v>
      </c>
      <c r="AR56" s="830">
        <v>10.8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776962</v>
      </c>
      <c r="AN57" s="783">
        <v>51728</v>
      </c>
      <c r="AO57" s="795">
        <v>28</v>
      </c>
      <c r="AP57" s="806">
        <v>80959</v>
      </c>
      <c r="AQ57" s="819">
        <v>-25.3</v>
      </c>
      <c r="AR57" s="829">
        <v>53.3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653755</v>
      </c>
      <c r="AN58" s="784">
        <v>43526</v>
      </c>
      <c r="AO58" s="796">
        <v>66.599999999999994</v>
      </c>
      <c r="AP58" s="807">
        <v>43928</v>
      </c>
      <c r="AQ58" s="820">
        <v>-14.1</v>
      </c>
      <c r="AR58" s="830">
        <v>80.7</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525</v>
      </c>
      <c r="AL59" s="764"/>
      <c r="AM59" s="770">
        <v>1252856</v>
      </c>
      <c r="AN59" s="783">
        <v>85759</v>
      </c>
      <c r="AO59" s="795">
        <v>65.8</v>
      </c>
      <c r="AP59" s="806">
        <v>117242</v>
      </c>
      <c r="AQ59" s="819">
        <v>44.8</v>
      </c>
      <c r="AR59" s="829">
        <v>21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846399</v>
      </c>
      <c r="AN60" s="784">
        <v>57937</v>
      </c>
      <c r="AO60" s="796">
        <v>33.1</v>
      </c>
      <c r="AP60" s="807">
        <v>59234</v>
      </c>
      <c r="AQ60" s="820">
        <v>34.799999999999997</v>
      </c>
      <c r="AR60" s="830">
        <v>-1.7</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526</v>
      </c>
      <c r="AL61" s="767"/>
      <c r="AM61" s="770">
        <v>949126</v>
      </c>
      <c r="AN61" s="783">
        <v>61635</v>
      </c>
      <c r="AO61" s="795">
        <v>23.8</v>
      </c>
      <c r="AP61" s="806">
        <v>109070</v>
      </c>
      <c r="AQ61" s="821">
        <v>6.3</v>
      </c>
      <c r="AR61" s="829">
        <v>17.5</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678070</v>
      </c>
      <c r="AN62" s="784">
        <v>44023</v>
      </c>
      <c r="AO62" s="796">
        <v>38.5</v>
      </c>
      <c r="AP62" s="807">
        <v>54698</v>
      </c>
      <c r="AQ62" s="820">
        <v>6.3</v>
      </c>
      <c r="AR62" s="830">
        <v>32.200000000000003</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Bi+cQi2yBEx9+FJO9iEKIbuIpebC8up4luHKnRGASLbW3f3t+ygwc/a7ms2IpDiNUZjH9o0wzbEOZ+Lo6Y5hNg==" saltValue="+F4CBpNAmr5y0Mgvzaz8Q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103</v>
      </c>
    </row>
    <row r="120" spans="125:125" ht="13.5" hidden="1" customHeight="1"/>
    <row r="121" spans="125:125" ht="13.5" hidden="1" customHeight="1">
      <c r="DU121" s="726"/>
    </row>
  </sheetData>
  <sheetProtection algorithmName="SHA-512" hashValue="X1YE9xduaJq7KI6ZaQnXMqX7kp9Laz2tuDO/yld43xismnvOBo8dYJH1f43PSB5F45OjzYZj6ytuYzjFTZeENA==" saltValue="NB3QEYNVw5dvleilg6eopw=="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85" zoomScaleNormal="85"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103</v>
      </c>
    </row>
  </sheetData>
  <sheetProtection algorithmName="SHA-512" hashValue="Cy+ioQ98QISNAngMza3r2XkeqXQ6xurksw+Uy3WQ7Trvk0rT7ZI3//VDatsq65Yl4kc78LSRTrc9X3GuoDcCAA==" saltValue="DzQhRk+mHqFQdUmaRMDy5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topLeftCell="A4"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17</v>
      </c>
      <c r="F46" s="849" t="s">
        <v>528</v>
      </c>
      <c r="G46" s="853" t="s">
        <v>529</v>
      </c>
      <c r="H46" s="853" t="s">
        <v>530</v>
      </c>
      <c r="I46" s="853" t="s">
        <v>531</v>
      </c>
      <c r="J46" s="858" t="s">
        <v>254</v>
      </c>
    </row>
    <row r="47" spans="2:10" ht="57.75" customHeight="1">
      <c r="B47" s="838"/>
      <c r="C47" s="842" t="s">
        <v>3</v>
      </c>
      <c r="D47" s="842"/>
      <c r="E47" s="846"/>
      <c r="F47" s="850">
        <v>58.87</v>
      </c>
      <c r="G47" s="854">
        <v>58.74</v>
      </c>
      <c r="H47" s="854">
        <v>64.13</v>
      </c>
      <c r="I47" s="854">
        <v>66.510000000000005</v>
      </c>
      <c r="J47" s="859">
        <v>66.08</v>
      </c>
    </row>
    <row r="48" spans="2:10" ht="57.75" customHeight="1">
      <c r="B48" s="839"/>
      <c r="C48" s="843" t="s">
        <v>9</v>
      </c>
      <c r="D48" s="843"/>
      <c r="E48" s="847"/>
      <c r="F48" s="851">
        <v>2.5499999999999998</v>
      </c>
      <c r="G48" s="855">
        <v>2.69</v>
      </c>
      <c r="H48" s="855">
        <v>2.66</v>
      </c>
      <c r="I48" s="855">
        <v>4.09</v>
      </c>
      <c r="J48" s="860">
        <v>5.69</v>
      </c>
    </row>
    <row r="49" spans="2:10" ht="57.75" customHeight="1">
      <c r="B49" s="840"/>
      <c r="C49" s="844" t="s">
        <v>16</v>
      </c>
      <c r="D49" s="844"/>
      <c r="E49" s="848"/>
      <c r="F49" s="852">
        <v>0.94</v>
      </c>
      <c r="G49" s="856">
        <v>1.74</v>
      </c>
      <c r="H49" s="856">
        <v>7.55</v>
      </c>
      <c r="I49" s="856">
        <v>1.1299999999999999</v>
      </c>
      <c r="J49" s="861">
        <v>0.8</v>
      </c>
    </row>
    <row r="50" spans="2:10"/>
  </sheetData>
  <sheetProtection algorithmName="SHA-512" hashValue="76FflYtyb9FlEO7OHLSG/8RDnDE3AtsBBzNPxtmWHAnd18Tqxw8TBI29/3eOdASuArnphYR/vFcfxlDlr1k+6w==" saltValue="WCL6HLXzc3Y8b9DJuHezn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2025-02-19T00:46:42Z</dcterms:created>
  <dcterms:modified xsi:type="dcterms:W3CDTF">2025-09-16T23:15:35Z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2025-09-16T23:15:35Z</vt:filetime>
  </property>
</Properties>
</file>